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7650" windowHeight="4140"/>
  </bookViews>
  <sheets>
    <sheet name="Prodej" sheetId="4" r:id="rId1"/>
    <sheet name="Zákazníci" sheetId="7" r:id="rId2"/>
    <sheet name="Náklady" sheetId="5" r:id="rId3"/>
    <sheet name="Grafy" sheetId="6" r:id="rId4"/>
    <sheet name="Vedení" sheetId="9" r:id="rId5"/>
    <sheet name="Mzdy" sheetId="8" r:id="rId6"/>
  </sheets>
  <definedNames>
    <definedName name="tblDonor">Zákazníci!$C$4:$E$23</definedName>
  </definedNames>
  <calcPr calcId="124519"/>
</workbook>
</file>

<file path=xl/calcChain.xml><?xml version="1.0" encoding="utf-8"?>
<calcChain xmlns="http://schemas.openxmlformats.org/spreadsheetml/2006/main">
  <c r="E17" i="8"/>
  <c r="D17"/>
  <c r="C34"/>
  <c r="C12" i="4"/>
  <c r="D12"/>
  <c r="E12"/>
  <c r="B12"/>
  <c r="F5" i="5"/>
  <c r="F6"/>
  <c r="F7"/>
  <c r="F8"/>
  <c r="F10"/>
  <c r="E8" i="9"/>
  <c r="B24" i="6"/>
  <c r="B13"/>
  <c r="F5" i="4"/>
  <c r="F6"/>
  <c r="F7"/>
  <c r="F8"/>
  <c r="B10" i="5"/>
  <c r="C10"/>
  <c r="D10"/>
  <c r="E10"/>
  <c r="G5"/>
  <c r="G7"/>
  <c r="G10"/>
  <c r="G6"/>
  <c r="G8"/>
  <c r="D8" i="9"/>
</calcChain>
</file>

<file path=xl/sharedStrings.xml><?xml version="1.0" encoding="utf-8"?>
<sst xmlns="http://schemas.openxmlformats.org/spreadsheetml/2006/main" count="283" uniqueCount="216">
  <si>
    <t>%</t>
  </si>
  <si>
    <t>Network Security Services</t>
  </si>
  <si>
    <t>Oldham</t>
  </si>
  <si>
    <t>13 Oakley Street</t>
  </si>
  <si>
    <t>Wakefield</t>
  </si>
  <si>
    <t>Mayfield</t>
  </si>
  <si>
    <t>Redrock</t>
  </si>
  <si>
    <t>Amberley</t>
  </si>
  <si>
    <t>The Thatched Cottage</t>
  </si>
  <si>
    <t>Commercial Minerals</t>
  </si>
  <si>
    <t>Consolidated Holdings</t>
  </si>
  <si>
    <t>Drachenblut Bookshop</t>
  </si>
  <si>
    <t>Eastern Connection</t>
  </si>
  <si>
    <t>Great Lakes Fish Market</t>
  </si>
  <si>
    <t>Island Trading</t>
  </si>
  <si>
    <t>La Touche Bank</t>
  </si>
  <si>
    <t>Lehmann Marx Ltd</t>
  </si>
  <si>
    <t>Lone Pine Health Centre</t>
  </si>
  <si>
    <t>McCairns Motors</t>
  </si>
  <si>
    <t>Volta Cinema Group</t>
  </si>
  <si>
    <t>North-South Council</t>
  </si>
  <si>
    <t>Quick Stop Exhausts</t>
  </si>
  <si>
    <t>Richter Supermarket</t>
  </si>
  <si>
    <t>Russell Hotel</t>
  </si>
  <si>
    <t>Savoy Markets</t>
  </si>
  <si>
    <t>Seven Seas Imports</t>
  </si>
  <si>
    <t>Wellington Importation</t>
  </si>
  <si>
    <t>Hungarian Import Agency</t>
  </si>
  <si>
    <t>Newtown</t>
  </si>
  <si>
    <t>Mary Kalamaris</t>
  </si>
  <si>
    <t>James Archer</t>
  </si>
  <si>
    <t>Betty Maguire</t>
  </si>
  <si>
    <t>Frances Stein</t>
  </si>
  <si>
    <t>Catherine Church</t>
  </si>
  <si>
    <t>Mark Yossarian</t>
  </si>
  <si>
    <t>Bridie Spenser</t>
  </si>
  <si>
    <t>Susan Madden</t>
  </si>
  <si>
    <t>John Fox</t>
  </si>
  <si>
    <t>Jane Farmer</t>
  </si>
  <si>
    <t>Eric Gibney</t>
  </si>
  <si>
    <t>Eduardo McDonnell</t>
  </si>
  <si>
    <t>Eric Harnett</t>
  </si>
  <si>
    <t>Myra Kennedy</t>
  </si>
  <si>
    <t>Giancarlo Abruzzo</t>
  </si>
  <si>
    <t>John Sweeney</t>
  </si>
  <si>
    <t>James Fletcher</t>
  </si>
  <si>
    <t>15 Downstable Road</t>
  </si>
  <si>
    <t>Tara House</t>
  </si>
  <si>
    <t>64 Western Avenue</t>
  </si>
  <si>
    <t>14 Ivy Crescent</t>
  </si>
  <si>
    <t>16 Walltown Road</t>
  </si>
  <si>
    <t>19 Blackrock Avenue</t>
  </si>
  <si>
    <t>65 Western Avenue</t>
  </si>
  <si>
    <t>45 Pleasant Drive</t>
  </si>
  <si>
    <t>12 St Johns Road</t>
  </si>
  <si>
    <t>45 Thomas Street</t>
  </si>
  <si>
    <t>27 Howtin Road</t>
  </si>
  <si>
    <t>47 Langton Hill</t>
  </si>
  <si>
    <t>13 Bellvue Avenue</t>
  </si>
  <si>
    <t>7 Mill Road</t>
  </si>
  <si>
    <t>79 Monkstown Road</t>
  </si>
  <si>
    <t>95 Walton Street</t>
  </si>
  <si>
    <t>29 Limestone Hill</t>
  </si>
  <si>
    <t>John</t>
  </si>
  <si>
    <t>Ann</t>
  </si>
  <si>
    <t>Peter</t>
  </si>
  <si>
    <t>Michael</t>
  </si>
  <si>
    <t>Garry</t>
  </si>
  <si>
    <t>Robert</t>
  </si>
  <si>
    <t>David</t>
  </si>
  <si>
    <t>Joan</t>
  </si>
  <si>
    <t>Jane</t>
  </si>
  <si>
    <t>Mary</t>
  </si>
  <si>
    <t>Green</t>
  </si>
  <si>
    <t>Miller</t>
  </si>
  <si>
    <t>Jones</t>
  </si>
  <si>
    <t>Wright</t>
  </si>
  <si>
    <t>Whyte</t>
  </si>
  <si>
    <t>Brown</t>
  </si>
  <si>
    <t>Fearon</t>
  </si>
  <si>
    <t>Adamson</t>
  </si>
  <si>
    <t>Mitchell</t>
  </si>
  <si>
    <t>Neville</t>
  </si>
  <si>
    <t>Stefanie</t>
  </si>
  <si>
    <t>Clarke</t>
  </si>
  <si>
    <t>Robert Dunat</t>
  </si>
  <si>
    <t>Paul Wikkiamson</t>
  </si>
  <si>
    <t>Juan Cortes</t>
  </si>
  <si>
    <t>John Green</t>
  </si>
  <si>
    <t>Ann Miller</t>
  </si>
  <si>
    <t>Peter Jones</t>
  </si>
  <si>
    <t>Michael Wright</t>
  </si>
  <si>
    <t>Garry Whyte</t>
  </si>
  <si>
    <t>Robert Brown</t>
  </si>
  <si>
    <t>David Fearon</t>
  </si>
  <si>
    <t>Joan Adamson</t>
  </si>
  <si>
    <t>Jane Mitchell</t>
  </si>
  <si>
    <t>Mary Neville</t>
  </si>
  <si>
    <t>Stefanie Clarke</t>
  </si>
  <si>
    <t>Peter Lynch</t>
  </si>
  <si>
    <t>Joan Green</t>
  </si>
  <si>
    <t>Paul Miller</t>
  </si>
  <si>
    <t>David Nish</t>
  </si>
  <si>
    <t>Frank Jones</t>
  </si>
  <si>
    <t>Peter Smith</t>
  </si>
  <si>
    <t>Jean Moulin</t>
  </si>
  <si>
    <t>Karl Steiger</t>
  </si>
  <si>
    <t>Ann Whyte</t>
  </si>
  <si>
    <t>Una Brown</t>
  </si>
  <si>
    <t>Sylvia Moran</t>
  </si>
  <si>
    <t>Roberta Robinson</t>
  </si>
  <si>
    <t>Fiona Adamson</t>
  </si>
  <si>
    <t>Brian Gould</t>
  </si>
  <si>
    <t>David Green</t>
  </si>
  <si>
    <t>Stephen Hill</t>
  </si>
  <si>
    <t>Terence Oakley</t>
  </si>
  <si>
    <t>Liam Smith</t>
  </si>
  <si>
    <t>Tom Fearon</t>
  </si>
  <si>
    <t>Mark Sumner</t>
  </si>
  <si>
    <t>David Roche</t>
  </si>
  <si>
    <t>Peter Kinsella</t>
  </si>
  <si>
    <t>Paul Reilly</t>
  </si>
  <si>
    <t>Adam Lineker</t>
  </si>
  <si>
    <t>Edward Miller</t>
  </si>
  <si>
    <t>RZK Corporation</t>
  </si>
  <si>
    <t>22 Orville Avenue</t>
  </si>
  <si>
    <t>Eastern Horizons</t>
  </si>
  <si>
    <t>94 Abbey Road</t>
  </si>
  <si>
    <t>Araco Hotel</t>
  </si>
  <si>
    <t>275 Green Street</t>
  </si>
  <si>
    <t>CZK Accountants</t>
  </si>
  <si>
    <t>65 Weston Street</t>
  </si>
  <si>
    <t>ZBT Consultants</t>
  </si>
  <si>
    <t>14 Sycamore Street</t>
  </si>
  <si>
    <t>25 Winton Road</t>
  </si>
  <si>
    <t>22 Grenville Road</t>
  </si>
  <si>
    <t>45 Stamer Road</t>
  </si>
  <si>
    <t>74 Lipton Avenue</t>
  </si>
  <si>
    <t>145 Orville Crescent</t>
  </si>
  <si>
    <t>7 Ley Street</t>
  </si>
  <si>
    <t>65 Dunville Avenue</t>
  </si>
  <si>
    <t>75 Palmer Street</t>
  </si>
  <si>
    <t>64 North Street</t>
  </si>
  <si>
    <t>95 Golden Lane</t>
  </si>
  <si>
    <t>25 Capel Road</t>
  </si>
  <si>
    <t>14 Northern Avenue</t>
  </si>
  <si>
    <t>35 Trimgate Avenue</t>
  </si>
  <si>
    <t>495 Albemarle Street</t>
  </si>
  <si>
    <t>53 Mount Avenue</t>
  </si>
  <si>
    <t>59 Roseville Street</t>
  </si>
  <si>
    <t>644 Hume Street</t>
  </si>
  <si>
    <t>69 Mill Street</t>
  </si>
  <si>
    <t>TLZ Garages</t>
  </si>
  <si>
    <t>PRN Bakeries</t>
  </si>
  <si>
    <t>ZQT Bank</t>
  </si>
  <si>
    <t>Newtown Cleaners</t>
  </si>
  <si>
    <t>Orient Restaurant</t>
  </si>
  <si>
    <t>TRZ Logistics</t>
  </si>
  <si>
    <t>Redrock Travel</t>
  </si>
  <si>
    <t>Newtown Printers</t>
  </si>
  <si>
    <t>TRC Picture Frames</t>
  </si>
  <si>
    <t>SMC Distribution</t>
  </si>
  <si>
    <t>Arco Steel</t>
  </si>
  <si>
    <t>AZT Dental Suppliers</t>
  </si>
  <si>
    <t>NZK Group</t>
  </si>
  <si>
    <t>Rentamovie Group</t>
  </si>
  <si>
    <t>LRZ Learning</t>
  </si>
  <si>
    <t>Titan Shipping</t>
  </si>
  <si>
    <t>Tzx Sport</t>
  </si>
  <si>
    <t>TZL Oil Supplies</t>
  </si>
  <si>
    <t>Rok končící</t>
  </si>
  <si>
    <t>Mobilní hlídky</t>
  </si>
  <si>
    <t>Konzultace</t>
  </si>
  <si>
    <t>Bezpečnostní systémy</t>
  </si>
  <si>
    <t>Zabezpečovací služba</t>
  </si>
  <si>
    <t>Centrála</t>
  </si>
  <si>
    <t>Pobočka Newtown</t>
  </si>
  <si>
    <t>Pobočka Oldham</t>
  </si>
  <si>
    <t>Pobočka Redrock</t>
  </si>
  <si>
    <t>Celkem</t>
  </si>
  <si>
    <t>Průměr</t>
  </si>
  <si>
    <t>Plán splněn?</t>
  </si>
  <si>
    <t>Prodej (tis.)</t>
  </si>
  <si>
    <t>Prodejní cena za kus (tis.)</t>
  </si>
  <si>
    <t>Plánovaný stav na skladě</t>
  </si>
  <si>
    <t>Plánovaný prodej (tis.)</t>
  </si>
  <si>
    <t>Seznam zákazníků</t>
  </si>
  <si>
    <t>Zákazník</t>
  </si>
  <si>
    <t>Adresa</t>
  </si>
  <si>
    <t>Město</t>
  </si>
  <si>
    <t>Datum prvního prodeje</t>
  </si>
  <si>
    <t>Kontakt</t>
  </si>
  <si>
    <t>Objem prodeje</t>
  </si>
  <si>
    <t>Celkový počet zákazníků</t>
  </si>
  <si>
    <t>Náklady (tis.)</t>
  </si>
  <si>
    <t>Mzdy</t>
  </si>
  <si>
    <t>Pojištění</t>
  </si>
  <si>
    <t>Energie</t>
  </si>
  <si>
    <t>Ostatní</t>
  </si>
  <si>
    <t>Příjmy (tis.)</t>
  </si>
  <si>
    <t>Výdaje (tis.)</t>
  </si>
  <si>
    <t>2007 (odhad)</t>
  </si>
  <si>
    <t xml:space="preserve">Příjmy vedení € </t>
  </si>
  <si>
    <t>Rok končící 31. prosincem 2006</t>
  </si>
  <si>
    <t>Schválený nárůst 2007</t>
  </si>
  <si>
    <t>Rok končící 31. prosincem 2007</t>
  </si>
  <si>
    <t>Jméno</t>
  </si>
  <si>
    <t>Příjmení</t>
  </si>
  <si>
    <t>Mzda €</t>
  </si>
  <si>
    <t>Mzda € (zaokrouhleno)</t>
  </si>
  <si>
    <t>Mzdy celkem</t>
  </si>
  <si>
    <t>Přesčasy 2006</t>
  </si>
  <si>
    <t>Přesčasy €</t>
  </si>
  <si>
    <t>Odpověď na otázku č. 4.4.27</t>
  </si>
  <si>
    <t>Hrubý zisk / ztráta</t>
  </si>
  <si>
    <t>Odpověď na otázku č. 4.4.24</t>
  </si>
</sst>
</file>

<file path=xl/styles.xml><?xml version="1.0" encoding="utf-8"?>
<styleSheet xmlns="http://schemas.openxmlformats.org/spreadsheetml/2006/main">
  <numFmts count="9">
    <numFmt numFmtId="164" formatCode="_-* #,##0_-;\-* #,##0_-;_-* &quot;-&quot;_-;_-@_-"/>
    <numFmt numFmtId="165" formatCode="_-&quot;€&quot;* #,##0.00_-;\-&quot;€&quot;* #,##0.00_-;_-&quot;€&quot;* &quot;-&quot;??_-;_-@_-"/>
    <numFmt numFmtId="166" formatCode="_-* #,##0.00_-;\-* #,##0.00_-;_-* &quot;-&quot;??_-;_-@_-"/>
    <numFmt numFmtId="167" formatCode="[$-F800]dddd\,\ mmmm\ dd\,\ yyyy"/>
    <numFmt numFmtId="168" formatCode="_-* #,##0_-;\-* #,##0_-;_-* &quot;-&quot;??_-;_-@_-"/>
    <numFmt numFmtId="169" formatCode="dd/mm/yy;@"/>
    <numFmt numFmtId="170" formatCode="#,##0_ ;[Red]\-#,##0\ "/>
    <numFmt numFmtId="171" formatCode="#,##0_ ;\-#,##0\ "/>
    <numFmt numFmtId="172" formatCode="#,##0\ [$€-1]"/>
  </numFmts>
  <fonts count="18">
    <font>
      <sz val="10"/>
      <name val="Arial"/>
    </font>
    <font>
      <sz val="10"/>
      <name val="Arial"/>
    </font>
    <font>
      <sz val="12"/>
      <name val="Arial"/>
      <family val="2"/>
      <charset val="238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sz val="12"/>
      <name val="MS Sans Serif"/>
      <family val="2"/>
      <charset val="238"/>
    </font>
    <font>
      <b/>
      <sz val="12"/>
      <name val="MS Sans Serif"/>
      <family val="2"/>
    </font>
    <font>
      <b/>
      <sz val="10"/>
      <color indexed="9"/>
      <name val="Times New Roman"/>
      <family val="1"/>
    </font>
    <font>
      <sz val="14"/>
      <color indexed="12"/>
      <name val="Arial"/>
      <family val="2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2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4" applyFont="1" applyFill="1" applyBorder="1" applyAlignment="1"/>
    <xf numFmtId="0" fontId="4" fillId="0" borderId="0" xfId="4" applyFont="1" applyBorder="1" applyAlignment="1">
      <alignment wrapText="1"/>
    </xf>
    <xf numFmtId="0" fontId="4" fillId="0" borderId="0" xfId="4" applyFont="1" applyBorder="1"/>
    <xf numFmtId="0" fontId="4" fillId="0" borderId="0" xfId="4" applyFont="1"/>
    <xf numFmtId="0" fontId="4" fillId="0" borderId="0" xfId="4" applyFont="1" applyFill="1" applyBorder="1" applyAlignment="1"/>
    <xf numFmtId="0" fontId="4" fillId="0" borderId="0" xfId="4" applyFont="1" applyBorder="1" applyAlignment="1"/>
    <xf numFmtId="9" fontId="4" fillId="0" borderId="0" xfId="5" applyFont="1" applyBorder="1"/>
    <xf numFmtId="1" fontId="4" fillId="0" borderId="0" xfId="4" applyNumberFormat="1" applyFont="1" applyBorder="1" applyAlignment="1">
      <alignment wrapText="1"/>
    </xf>
    <xf numFmtId="0" fontId="6" fillId="0" borderId="0" xfId="4" applyFont="1" applyBorder="1" applyAlignment="1">
      <alignment vertical="top" wrapText="1"/>
    </xf>
    <xf numFmtId="0" fontId="7" fillId="0" borderId="0" xfId="4" applyFont="1" applyFill="1" applyBorder="1" applyAlignment="1"/>
    <xf numFmtId="0" fontId="8" fillId="0" borderId="0" xfId="4" applyFont="1"/>
    <xf numFmtId="0" fontId="8" fillId="0" borderId="0" xfId="4" applyFont="1" applyBorder="1"/>
    <xf numFmtId="0" fontId="3" fillId="0" borderId="0" xfId="4" applyFont="1" applyFill="1" applyBorder="1" applyAlignment="1">
      <alignment horizontal="right" wrapText="1"/>
    </xf>
    <xf numFmtId="167" fontId="6" fillId="0" borderId="0" xfId="4" applyNumberFormat="1" applyFont="1" applyBorder="1" applyAlignment="1">
      <alignment horizontal="left" vertical="top" wrapText="1"/>
    </xf>
    <xf numFmtId="2" fontId="4" fillId="0" borderId="0" xfId="4" applyNumberFormat="1" applyFont="1" applyBorder="1"/>
    <xf numFmtId="3" fontId="4" fillId="0" borderId="0" xfId="4" applyNumberFormat="1" applyFont="1" applyBorder="1"/>
    <xf numFmtId="3" fontId="4" fillId="0" borderId="0" xfId="4" applyNumberFormat="1" applyFont="1" applyBorder="1" applyAlignment="1">
      <alignment wrapText="1"/>
    </xf>
    <xf numFmtId="3" fontId="4" fillId="0" borderId="1" xfId="4" applyNumberFormat="1" applyFont="1" applyBorder="1" applyAlignment="1">
      <alignment wrapText="1"/>
    </xf>
    <xf numFmtId="0" fontId="11" fillId="0" borderId="0" xfId="4" applyFont="1" applyFill="1" applyBorder="1" applyAlignment="1">
      <alignment horizontal="center"/>
    </xf>
    <xf numFmtId="3" fontId="4" fillId="0" borderId="2" xfId="4" applyNumberFormat="1" applyFont="1" applyBorder="1" applyAlignment="1">
      <alignment wrapText="1"/>
    </xf>
    <xf numFmtId="170" fontId="4" fillId="0" borderId="3" xfId="4" applyNumberFormat="1" applyFont="1" applyBorder="1"/>
    <xf numFmtId="3" fontId="4" fillId="0" borderId="4" xfId="4" applyNumberFormat="1" applyFont="1" applyBorder="1" applyAlignment="1">
      <alignment wrapText="1"/>
    </xf>
    <xf numFmtId="0" fontId="11" fillId="0" borderId="0" xfId="4" applyFont="1" applyAlignment="1">
      <alignment horizontal="right"/>
    </xf>
    <xf numFmtId="0" fontId="2" fillId="0" borderId="0" xfId="0" applyFont="1"/>
    <xf numFmtId="0" fontId="5" fillId="2" borderId="0" xfId="0" applyFont="1" applyFill="1"/>
    <xf numFmtId="3" fontId="4" fillId="3" borderId="0" xfId="4" applyNumberFormat="1" applyFont="1" applyFill="1" applyBorder="1"/>
    <xf numFmtId="0" fontId="5" fillId="2" borderId="0" xfId="4" applyFont="1" applyFill="1" applyBorder="1" applyAlignment="1">
      <alignment horizontal="right" wrapText="1"/>
    </xf>
    <xf numFmtId="0" fontId="11" fillId="0" borderId="0" xfId="4" applyFont="1" applyBorder="1" applyAlignment="1">
      <alignment wrapText="1"/>
    </xf>
    <xf numFmtId="0" fontId="11" fillId="0" borderId="0" xfId="4" applyFont="1"/>
    <xf numFmtId="0" fontId="3" fillId="0" borderId="0" xfId="4" applyFont="1" applyBorder="1" applyAlignment="1">
      <alignment vertical="top" wrapText="1"/>
    </xf>
    <xf numFmtId="169" fontId="3" fillId="0" borderId="0" xfId="4" applyNumberFormat="1" applyFont="1" applyBorder="1" applyAlignment="1">
      <alignment vertical="top" wrapText="1"/>
    </xf>
    <xf numFmtId="0" fontId="13" fillId="0" borderId="0" xfId="3" applyFont="1" applyAlignment="1"/>
    <xf numFmtId="0" fontId="13" fillId="0" borderId="0" xfId="3" applyNumberFormat="1" applyFont="1"/>
    <xf numFmtId="0" fontId="2" fillId="0" borderId="0" xfId="0" applyNumberFormat="1" applyFont="1"/>
    <xf numFmtId="14" fontId="13" fillId="0" borderId="0" xfId="3" applyNumberFormat="1" applyFont="1"/>
    <xf numFmtId="0" fontId="13" fillId="0" borderId="0" xfId="3" applyFont="1"/>
    <xf numFmtId="165" fontId="13" fillId="0" borderId="0" xfId="2" applyFont="1"/>
    <xf numFmtId="0" fontId="14" fillId="0" borderId="0" xfId="3" applyFont="1" applyAlignment="1">
      <alignment wrapText="1"/>
    </xf>
    <xf numFmtId="0" fontId="11" fillId="0" borderId="0" xfId="0" applyFont="1"/>
    <xf numFmtId="0" fontId="2" fillId="0" borderId="1" xfId="0" applyFont="1" applyBorder="1"/>
    <xf numFmtId="0" fontId="4" fillId="0" borderId="0" xfId="0" applyFont="1"/>
    <xf numFmtId="168" fontId="4" fillId="0" borderId="0" xfId="1" applyNumberFormat="1" applyFont="1"/>
    <xf numFmtId="168" fontId="4" fillId="0" borderId="3" xfId="1" applyNumberFormat="1" applyFont="1" applyBorder="1"/>
    <xf numFmtId="0" fontId="5" fillId="2" borderId="0" xfId="4" applyFont="1" applyFill="1" applyBorder="1" applyAlignment="1">
      <alignment wrapText="1"/>
    </xf>
    <xf numFmtId="0" fontId="4" fillId="0" borderId="0" xfId="4" applyNumberFormat="1" applyFont="1"/>
    <xf numFmtId="0" fontId="4" fillId="0" borderId="0" xfId="4" applyNumberFormat="1" applyFont="1" applyBorder="1"/>
    <xf numFmtId="0" fontId="4" fillId="0" borderId="0" xfId="4" applyNumberFormat="1" applyFont="1" applyBorder="1" applyAlignment="1">
      <alignment wrapText="1"/>
    </xf>
    <xf numFmtId="0" fontId="4" fillId="0" borderId="4" xfId="4" applyNumberFormat="1" applyFont="1" applyBorder="1" applyAlignment="1">
      <alignment wrapText="1"/>
    </xf>
    <xf numFmtId="0" fontId="15" fillId="2" borderId="0" xfId="4" applyFont="1" applyFill="1" applyBorder="1" applyAlignment="1">
      <alignment horizontal="right" wrapText="1"/>
    </xf>
    <xf numFmtId="0" fontId="15" fillId="2" borderId="0" xfId="4" applyFont="1" applyFill="1" applyBorder="1" applyAlignment="1">
      <alignment horizontal="center"/>
    </xf>
    <xf numFmtId="164" fontId="2" fillId="0" borderId="0" xfId="1" applyNumberFormat="1" applyFont="1"/>
    <xf numFmtId="3" fontId="2" fillId="0" borderId="3" xfId="0" applyNumberFormat="1" applyFont="1" applyBorder="1"/>
    <xf numFmtId="0" fontId="5" fillId="2" borderId="0" xfId="0" applyFont="1" applyFill="1" applyAlignment="1">
      <alignment wrapText="1"/>
    </xf>
    <xf numFmtId="171" fontId="4" fillId="0" borderId="0" xfId="1" applyNumberFormat="1" applyFont="1"/>
    <xf numFmtId="171" fontId="4" fillId="0" borderId="3" xfId="1" applyNumberFormat="1" applyFont="1" applyBorder="1"/>
    <xf numFmtId="0" fontId="14" fillId="0" borderId="0" xfId="3" applyNumberFormat="1" applyFont="1" applyFill="1" applyAlignment="1"/>
    <xf numFmtId="165" fontId="14" fillId="0" borderId="0" xfId="2" applyFont="1" applyFill="1" applyAlignment="1"/>
    <xf numFmtId="9" fontId="4" fillId="0" borderId="5" xfId="5" applyFont="1" applyBorder="1"/>
    <xf numFmtId="9" fontId="4" fillId="0" borderId="6" xfId="5" applyFont="1" applyBorder="1"/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4" fillId="0" borderId="0" xfId="4" applyFont="1" applyBorder="1" applyAlignment="1">
      <alignment horizontal="right" wrapText="1"/>
    </xf>
    <xf numFmtId="0" fontId="11" fillId="0" borderId="0" xfId="4" applyFont="1" applyBorder="1" applyAlignment="1">
      <alignment horizontal="right" wrapText="1"/>
    </xf>
    <xf numFmtId="0" fontId="13" fillId="0" borderId="7" xfId="3" applyNumberFormat="1" applyFont="1" applyBorder="1"/>
    <xf numFmtId="14" fontId="13" fillId="0" borderId="7" xfId="3" applyNumberFormat="1" applyFont="1" applyBorder="1"/>
    <xf numFmtId="0" fontId="13" fillId="0" borderId="5" xfId="3" applyFont="1" applyBorder="1"/>
    <xf numFmtId="14" fontId="13" fillId="0" borderId="0" xfId="3" applyNumberFormat="1" applyFont="1" applyFill="1"/>
    <xf numFmtId="0" fontId="11" fillId="0" borderId="8" xfId="0" applyFont="1" applyFill="1" applyBorder="1"/>
    <xf numFmtId="0" fontId="4" fillId="0" borderId="8" xfId="0" applyFont="1" applyFill="1" applyBorder="1"/>
    <xf numFmtId="0" fontId="11" fillId="0" borderId="0" xfId="4" applyFont="1" applyBorder="1"/>
    <xf numFmtId="3" fontId="4" fillId="0" borderId="9" xfId="4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4" applyFont="1" applyFill="1" applyBorder="1" applyAlignment="1"/>
    <xf numFmtId="0" fontId="16" fillId="0" borderId="0" xfId="4" applyFont="1" applyFill="1" applyBorder="1" applyAlignment="1"/>
    <xf numFmtId="0" fontId="11" fillId="0" borderId="0" xfId="0" applyFont="1" applyAlignment="1">
      <alignment wrapText="1"/>
    </xf>
    <xf numFmtId="172" fontId="13" fillId="0" borderId="0" xfId="2" applyNumberFormat="1" applyFont="1"/>
    <xf numFmtId="172" fontId="13" fillId="0" borderId="7" xfId="2" applyNumberFormat="1" applyFont="1" applyBorder="1"/>
    <xf numFmtId="0" fontId="17" fillId="0" borderId="0" xfId="0" applyFont="1" applyAlignment="1">
      <alignment wrapText="1"/>
    </xf>
    <xf numFmtId="169" fontId="6" fillId="0" borderId="0" xfId="4" applyNumberFormat="1" applyFont="1" applyBorder="1" applyAlignment="1">
      <alignment horizontal="left" vertical="top" wrapText="1"/>
    </xf>
    <xf numFmtId="167" fontId="6" fillId="0" borderId="0" xfId="4" applyNumberFormat="1" applyFont="1" applyBorder="1" applyAlignment="1">
      <alignment horizontal="left" vertical="top" wrapText="1"/>
    </xf>
    <xf numFmtId="0" fontId="4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" borderId="0" xfId="0" applyFont="1" applyFill="1" applyAlignment="1">
      <alignment wrapText="1"/>
    </xf>
  </cellXfs>
  <cellStyles count="6">
    <cellStyle name="čárky" xfId="1" builtinId="3"/>
    <cellStyle name="měny" xfId="2" builtinId="4"/>
    <cellStyle name="Normal_donors" xfId="3"/>
    <cellStyle name="Normal_hall" xfId="4"/>
    <cellStyle name="normální" xfId="0" builtinId="0"/>
    <cellStyle name="pro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Grafy!$B$18</c:f>
              <c:strCache>
                <c:ptCount val="1"/>
                <c:pt idx="0">
                  <c:v>Výdaje (tis.)</c:v>
                </c:pt>
              </c:strCache>
            </c:strRef>
          </c:tx>
          <c:cat>
            <c:strRef>
              <c:f>Grafy!$A$19:$A$22</c:f>
              <c:strCache>
                <c:ptCount val="4"/>
                <c:pt idx="0">
                  <c:v>Mzdy</c:v>
                </c:pt>
                <c:pt idx="1">
                  <c:v>Pojištění</c:v>
                </c:pt>
                <c:pt idx="2">
                  <c:v>Energie</c:v>
                </c:pt>
                <c:pt idx="3">
                  <c:v>Ostatní</c:v>
                </c:pt>
              </c:strCache>
            </c:strRef>
          </c:cat>
          <c:val>
            <c:numRef>
              <c:f>Grafy!$B$19:$B$22</c:f>
              <c:numCache>
                <c:formatCode>#,##0</c:formatCode>
                <c:ptCount val="4"/>
                <c:pt idx="0">
                  <c:v>2172</c:v>
                </c:pt>
                <c:pt idx="1">
                  <c:v>1161</c:v>
                </c:pt>
                <c:pt idx="2">
                  <c:v>705</c:v>
                </c:pt>
                <c:pt idx="3">
                  <c:v>573</c:v>
                </c:pt>
              </c:numCache>
            </c:numRef>
          </c:val>
        </c:ser>
        <c:axId val="72153728"/>
        <c:axId val="97343744"/>
      </c:barChart>
      <c:catAx>
        <c:axId val="72153728"/>
        <c:scaling>
          <c:orientation val="minMax"/>
        </c:scaling>
        <c:axPos val="l"/>
        <c:tickLblPos val="nextTo"/>
        <c:crossAx val="97343744"/>
        <c:crosses val="autoZero"/>
        <c:auto val="1"/>
        <c:lblAlgn val="ctr"/>
        <c:lblOffset val="100"/>
      </c:catAx>
      <c:valAx>
        <c:axId val="97343744"/>
        <c:scaling>
          <c:orientation val="minMax"/>
        </c:scaling>
        <c:axPos val="b"/>
        <c:numFmt formatCode="#,##0" sourceLinked="1"/>
        <c:tickLblPos val="nextTo"/>
        <c:crossAx val="72153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38100</xdr:rowOff>
    </xdr:from>
    <xdr:to>
      <xdr:col>5</xdr:col>
      <xdr:colOff>647700</xdr:colOff>
      <xdr:row>2</xdr:row>
      <xdr:rowOff>85725</xdr:rowOff>
    </xdr:to>
    <xdr:grpSp>
      <xdr:nvGrpSpPr>
        <xdr:cNvPr id="1114" name="Group 25"/>
        <xdr:cNvGrpSpPr>
          <a:grpSpLocks/>
        </xdr:cNvGrpSpPr>
      </xdr:nvGrpSpPr>
      <xdr:grpSpPr bwMode="auto">
        <a:xfrm>
          <a:off x="6153150" y="38100"/>
          <a:ext cx="400050" cy="464344"/>
          <a:chOff x="5040" y="1980"/>
          <a:chExt cx="2160" cy="3780"/>
        </a:xfrm>
      </xdr:grpSpPr>
      <xdr:sp macro="" textlink="">
        <xdr:nvSpPr>
          <xdr:cNvPr id="1115" name="AutoShape 26"/>
          <xdr:cNvSpPr>
            <a:spLocks noChangeArrowheads="1"/>
          </xdr:cNvSpPr>
        </xdr:nvSpPr>
        <xdr:spPr bwMode="auto">
          <a:xfrm rot="-5400000">
            <a:off x="5205" y="2070"/>
            <a:ext cx="1800" cy="1620"/>
          </a:xfrm>
          <a:prstGeom prst="flowChartDelay">
            <a:avLst/>
          </a:prstGeom>
          <a:solidFill>
            <a:srgbClr val="CCCC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6" name="AutoShape 27"/>
          <xdr:cNvSpPr>
            <a:spLocks noChangeArrowheads="1"/>
          </xdr:cNvSpPr>
        </xdr:nvSpPr>
        <xdr:spPr bwMode="auto">
          <a:xfrm rot="-5400000">
            <a:off x="5385" y="2535"/>
            <a:ext cx="1440" cy="1050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17" name="AutoShape 28" descr="Dark horizontal"/>
          <xdr:cNvSpPr>
            <a:spLocks noChangeArrowheads="1"/>
          </xdr:cNvSpPr>
        </xdr:nvSpPr>
        <xdr:spPr bwMode="auto">
          <a:xfrm>
            <a:off x="5040" y="3600"/>
            <a:ext cx="2160" cy="2160"/>
          </a:xfrm>
          <a:prstGeom prst="roundRect">
            <a:avLst>
              <a:gd name="adj" fmla="val 16667"/>
            </a:avLst>
          </a:prstGeom>
          <a:pattFill prst="dkHorz">
            <a:fgClr>
              <a:srgbClr val="C0C0C0"/>
            </a:fgClr>
            <a:bgClr>
              <a:srgbClr val="969696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53" name="WordArt 29"/>
          <xdr:cNvSpPr>
            <a:spLocks noChangeArrowheads="1" noChangeShapeType="1" noTextEdit="1"/>
          </xdr:cNvSpPr>
        </xdr:nvSpPr>
        <xdr:spPr bwMode="auto">
          <a:xfrm rot="5400000">
            <a:off x="5284" y="3767"/>
            <a:ext cx="1620" cy="1594"/>
          </a:xfrm>
          <a:prstGeom prst="rect">
            <a:avLst/>
          </a:prstGeom>
        </xdr:spPr>
        <xdr:txBody>
          <a:bodyPr vert="wordArtVert" wrap="none" fromWordArt="1">
            <a:prstTxWarp prst="textWave4">
              <a:avLst>
                <a:gd name="adj1" fmla="val 13005"/>
                <a:gd name="adj2" fmla="val 0"/>
              </a:avLst>
            </a:prstTxWarp>
          </a:bodyPr>
          <a:lstStyle/>
          <a:p>
            <a:pPr algn="ctr" rtl="0" fontAlgn="auto"/>
            <a:r>
              <a:rPr lang="cs-CZ" sz="3600" kern="10" spc="0">
                <a:ln w="9525">
                  <a:noFill/>
                  <a:round/>
                  <a:headEnd/>
                  <a:tailEnd/>
                </a:ln>
                <a:gradFill rotWithShape="1">
                  <a:gsLst>
                    <a:gs pos="0">
                      <a:srgbClr val="FF0000"/>
                    </a:gs>
                    <a:gs pos="100000">
                      <a:srgbClr val="FF9900"/>
                    </a:gs>
                  </a:gsLst>
                  <a:lin ang="0" scaled="1"/>
                </a:gradFill>
                <a:effectLst>
                  <a:outerShdw dist="35921" dir="2700000" algn="ctr" rotWithShape="0">
                    <a:srgbClr val="800000">
                      <a:alpha val="50000"/>
                    </a:srgbClr>
                  </a:outerShdw>
                </a:effectLst>
                <a:latin typeface="Arial Black"/>
              </a:rPr>
              <a:t>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0</xdr:row>
      <xdr:rowOff>28575</xdr:rowOff>
    </xdr:from>
    <xdr:to>
      <xdr:col>4</xdr:col>
      <xdr:colOff>790575</xdr:colOff>
      <xdr:row>2</xdr:row>
      <xdr:rowOff>66675</xdr:rowOff>
    </xdr:to>
    <xdr:grpSp>
      <xdr:nvGrpSpPr>
        <xdr:cNvPr id="4162" name="Group 1"/>
        <xdr:cNvGrpSpPr>
          <a:grpSpLocks/>
        </xdr:cNvGrpSpPr>
      </xdr:nvGrpSpPr>
      <xdr:grpSpPr bwMode="auto">
        <a:xfrm>
          <a:off x="5657850" y="28575"/>
          <a:ext cx="400050" cy="466725"/>
          <a:chOff x="5040" y="1980"/>
          <a:chExt cx="2160" cy="3780"/>
        </a:xfrm>
      </xdr:grpSpPr>
      <xdr:sp macro="" textlink="">
        <xdr:nvSpPr>
          <xdr:cNvPr id="4163" name="AutoShape 2"/>
          <xdr:cNvSpPr>
            <a:spLocks noChangeArrowheads="1"/>
          </xdr:cNvSpPr>
        </xdr:nvSpPr>
        <xdr:spPr bwMode="auto">
          <a:xfrm rot="-5400000">
            <a:off x="5205" y="2070"/>
            <a:ext cx="1800" cy="1620"/>
          </a:xfrm>
          <a:prstGeom prst="flowChartDelay">
            <a:avLst/>
          </a:prstGeom>
          <a:solidFill>
            <a:srgbClr val="CCCC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64" name="AutoShape 3"/>
          <xdr:cNvSpPr>
            <a:spLocks noChangeArrowheads="1"/>
          </xdr:cNvSpPr>
        </xdr:nvSpPr>
        <xdr:spPr bwMode="auto">
          <a:xfrm rot="-5400000">
            <a:off x="5385" y="2535"/>
            <a:ext cx="1440" cy="1050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65" name="AutoShape 4" descr="Dark horizontal"/>
          <xdr:cNvSpPr>
            <a:spLocks noChangeArrowheads="1"/>
          </xdr:cNvSpPr>
        </xdr:nvSpPr>
        <xdr:spPr bwMode="auto">
          <a:xfrm>
            <a:off x="5040" y="3600"/>
            <a:ext cx="2160" cy="2160"/>
          </a:xfrm>
          <a:prstGeom prst="roundRect">
            <a:avLst>
              <a:gd name="adj" fmla="val 16667"/>
            </a:avLst>
          </a:prstGeom>
          <a:pattFill prst="dkHorz">
            <a:fgClr>
              <a:srgbClr val="C0C0C0"/>
            </a:fgClr>
            <a:bgClr>
              <a:srgbClr val="969696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01" name="WordArt 5"/>
          <xdr:cNvSpPr>
            <a:spLocks noChangeArrowheads="1" noChangeShapeType="1" noTextEdit="1"/>
          </xdr:cNvSpPr>
        </xdr:nvSpPr>
        <xdr:spPr bwMode="auto">
          <a:xfrm rot="5400000">
            <a:off x="5284" y="3767"/>
            <a:ext cx="1620" cy="1594"/>
          </a:xfrm>
          <a:prstGeom prst="rect">
            <a:avLst/>
          </a:prstGeom>
        </xdr:spPr>
        <xdr:txBody>
          <a:bodyPr vert="wordArtVert" wrap="none" fromWordArt="1">
            <a:prstTxWarp prst="textWave4">
              <a:avLst>
                <a:gd name="adj1" fmla="val 13005"/>
                <a:gd name="adj2" fmla="val 0"/>
              </a:avLst>
            </a:prstTxWarp>
          </a:bodyPr>
          <a:lstStyle/>
          <a:p>
            <a:pPr algn="ctr" rtl="0" fontAlgn="auto"/>
            <a:r>
              <a:rPr lang="cs-CZ" sz="3600" kern="10" spc="0">
                <a:ln w="9525">
                  <a:noFill/>
                  <a:round/>
                  <a:headEnd/>
                  <a:tailEnd/>
                </a:ln>
                <a:gradFill rotWithShape="1">
                  <a:gsLst>
                    <a:gs pos="0">
                      <a:srgbClr val="FF0000"/>
                    </a:gs>
                    <a:gs pos="100000">
                      <a:srgbClr val="FF9900"/>
                    </a:gs>
                  </a:gsLst>
                  <a:lin ang="0" scaled="1"/>
                </a:gradFill>
                <a:effectLst>
                  <a:outerShdw dist="35921" dir="2700000" algn="ctr" rotWithShape="0">
                    <a:srgbClr val="800000">
                      <a:alpha val="50000"/>
                    </a:srgbClr>
                  </a:outerShdw>
                </a:effectLst>
                <a:latin typeface="Arial Black"/>
              </a:rPr>
              <a:t>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19050</xdr:rowOff>
    </xdr:from>
    <xdr:to>
      <xdr:col>6</xdr:col>
      <xdr:colOff>609600</xdr:colOff>
      <xdr:row>2</xdr:row>
      <xdr:rowOff>66675</xdr:rowOff>
    </xdr:to>
    <xdr:grpSp>
      <xdr:nvGrpSpPr>
        <xdr:cNvPr id="2115" name="Group 2"/>
        <xdr:cNvGrpSpPr>
          <a:grpSpLocks/>
        </xdr:cNvGrpSpPr>
      </xdr:nvGrpSpPr>
      <xdr:grpSpPr bwMode="auto">
        <a:xfrm>
          <a:off x="4991100" y="19050"/>
          <a:ext cx="400050" cy="466725"/>
          <a:chOff x="5040" y="1980"/>
          <a:chExt cx="2160" cy="3780"/>
        </a:xfrm>
      </xdr:grpSpPr>
      <xdr:sp macro="" textlink="">
        <xdr:nvSpPr>
          <xdr:cNvPr id="2116" name="AutoShape 3"/>
          <xdr:cNvSpPr>
            <a:spLocks noChangeArrowheads="1"/>
          </xdr:cNvSpPr>
        </xdr:nvSpPr>
        <xdr:spPr bwMode="auto">
          <a:xfrm rot="-5400000">
            <a:off x="5205" y="2070"/>
            <a:ext cx="1800" cy="1620"/>
          </a:xfrm>
          <a:prstGeom prst="flowChartDelay">
            <a:avLst/>
          </a:prstGeom>
          <a:solidFill>
            <a:srgbClr val="CCCC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7" name="AutoShape 4"/>
          <xdr:cNvSpPr>
            <a:spLocks noChangeArrowheads="1"/>
          </xdr:cNvSpPr>
        </xdr:nvSpPr>
        <xdr:spPr bwMode="auto">
          <a:xfrm rot="-5400000">
            <a:off x="5385" y="2535"/>
            <a:ext cx="1440" cy="1050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118" name="AutoShape 5" descr="Dark horizontal"/>
          <xdr:cNvSpPr>
            <a:spLocks noChangeArrowheads="1"/>
          </xdr:cNvSpPr>
        </xdr:nvSpPr>
        <xdr:spPr bwMode="auto">
          <a:xfrm>
            <a:off x="5040" y="3600"/>
            <a:ext cx="2160" cy="2160"/>
          </a:xfrm>
          <a:prstGeom prst="roundRect">
            <a:avLst>
              <a:gd name="adj" fmla="val 16667"/>
            </a:avLst>
          </a:prstGeom>
          <a:pattFill prst="dkHorz">
            <a:fgClr>
              <a:srgbClr val="C0C0C0"/>
            </a:fgClr>
            <a:bgClr>
              <a:srgbClr val="969696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4" name="WordArt 6"/>
          <xdr:cNvSpPr>
            <a:spLocks noChangeArrowheads="1" noChangeShapeType="1" noTextEdit="1"/>
          </xdr:cNvSpPr>
        </xdr:nvSpPr>
        <xdr:spPr bwMode="auto">
          <a:xfrm rot="5400000">
            <a:off x="5284" y="3767"/>
            <a:ext cx="1620" cy="1594"/>
          </a:xfrm>
          <a:prstGeom prst="rect">
            <a:avLst/>
          </a:prstGeom>
        </xdr:spPr>
        <xdr:txBody>
          <a:bodyPr vert="wordArtVert" wrap="none" fromWordArt="1">
            <a:prstTxWarp prst="textWave4">
              <a:avLst>
                <a:gd name="adj1" fmla="val 13005"/>
                <a:gd name="adj2" fmla="val 0"/>
              </a:avLst>
            </a:prstTxWarp>
          </a:bodyPr>
          <a:lstStyle/>
          <a:p>
            <a:pPr algn="ctr" rtl="0" fontAlgn="auto"/>
            <a:r>
              <a:rPr lang="cs-CZ" sz="3600" kern="10" spc="0">
                <a:ln w="9525">
                  <a:noFill/>
                  <a:round/>
                  <a:headEnd/>
                  <a:tailEnd/>
                </a:ln>
                <a:gradFill rotWithShape="1">
                  <a:gsLst>
                    <a:gs pos="0">
                      <a:srgbClr val="FF0000"/>
                    </a:gs>
                    <a:gs pos="100000">
                      <a:srgbClr val="FFCC00"/>
                    </a:gs>
                  </a:gsLst>
                  <a:lin ang="0" scaled="1"/>
                </a:gradFill>
                <a:effectLst>
                  <a:outerShdw dist="35921" dir="2700000" algn="ctr" rotWithShape="0">
                    <a:srgbClr val="800000">
                      <a:alpha val="50000"/>
                    </a:srgbClr>
                  </a:outerShdw>
                </a:effectLst>
                <a:latin typeface="Arial Black"/>
              </a:rPr>
              <a:t>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38100</xdr:rowOff>
    </xdr:from>
    <xdr:to>
      <xdr:col>5</xdr:col>
      <xdr:colOff>647700</xdr:colOff>
      <xdr:row>2</xdr:row>
      <xdr:rowOff>85725</xdr:rowOff>
    </xdr:to>
    <xdr:grpSp>
      <xdr:nvGrpSpPr>
        <xdr:cNvPr id="3164" name="Group 2"/>
        <xdr:cNvGrpSpPr>
          <a:grpSpLocks/>
        </xdr:cNvGrpSpPr>
      </xdr:nvGrpSpPr>
      <xdr:grpSpPr bwMode="auto">
        <a:xfrm>
          <a:off x="5172075" y="38100"/>
          <a:ext cx="400050" cy="466725"/>
          <a:chOff x="5040" y="1980"/>
          <a:chExt cx="2160" cy="3780"/>
        </a:xfrm>
      </xdr:grpSpPr>
      <xdr:sp macro="" textlink="">
        <xdr:nvSpPr>
          <xdr:cNvPr id="3166" name="AutoShape 3"/>
          <xdr:cNvSpPr>
            <a:spLocks noChangeArrowheads="1"/>
          </xdr:cNvSpPr>
        </xdr:nvSpPr>
        <xdr:spPr bwMode="auto">
          <a:xfrm rot="-5400000">
            <a:off x="5205" y="2070"/>
            <a:ext cx="1800" cy="1620"/>
          </a:xfrm>
          <a:prstGeom prst="flowChartDelay">
            <a:avLst/>
          </a:prstGeom>
          <a:solidFill>
            <a:srgbClr val="CCCC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67" name="AutoShape 4"/>
          <xdr:cNvSpPr>
            <a:spLocks noChangeArrowheads="1"/>
          </xdr:cNvSpPr>
        </xdr:nvSpPr>
        <xdr:spPr bwMode="auto">
          <a:xfrm rot="-5400000">
            <a:off x="5385" y="2535"/>
            <a:ext cx="1440" cy="1050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68" name="AutoShape 5" descr="Dark horizontal"/>
          <xdr:cNvSpPr>
            <a:spLocks noChangeArrowheads="1"/>
          </xdr:cNvSpPr>
        </xdr:nvSpPr>
        <xdr:spPr bwMode="auto">
          <a:xfrm>
            <a:off x="5040" y="3600"/>
            <a:ext cx="2160" cy="2160"/>
          </a:xfrm>
          <a:prstGeom prst="roundRect">
            <a:avLst>
              <a:gd name="adj" fmla="val 16667"/>
            </a:avLst>
          </a:prstGeom>
          <a:pattFill prst="dkHorz">
            <a:fgClr>
              <a:srgbClr val="C0C0C0"/>
            </a:fgClr>
            <a:bgClr>
              <a:srgbClr val="969696"/>
            </a:bgClr>
          </a:patt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8" name="WordArt 6"/>
          <xdr:cNvSpPr>
            <a:spLocks noChangeArrowheads="1" noChangeShapeType="1" noTextEdit="1"/>
          </xdr:cNvSpPr>
        </xdr:nvSpPr>
        <xdr:spPr bwMode="auto">
          <a:xfrm rot="5400000">
            <a:off x="5284" y="3767"/>
            <a:ext cx="1620" cy="1594"/>
          </a:xfrm>
          <a:prstGeom prst="rect">
            <a:avLst/>
          </a:prstGeom>
        </xdr:spPr>
        <xdr:txBody>
          <a:bodyPr vert="wordArtVert" wrap="none" fromWordArt="1">
            <a:prstTxWarp prst="textWave4">
              <a:avLst>
                <a:gd name="adj1" fmla="val 13005"/>
                <a:gd name="adj2" fmla="val 0"/>
              </a:avLst>
            </a:prstTxWarp>
          </a:bodyPr>
          <a:lstStyle/>
          <a:p>
            <a:pPr algn="ctr" rtl="0" fontAlgn="auto"/>
            <a:r>
              <a:rPr lang="cs-CZ" sz="3600" kern="10" spc="0">
                <a:ln w="9525">
                  <a:noFill/>
                  <a:round/>
                  <a:headEnd/>
                  <a:tailEnd/>
                </a:ln>
                <a:gradFill rotWithShape="1">
                  <a:gsLst>
                    <a:gs pos="0">
                      <a:srgbClr val="FF0000"/>
                    </a:gs>
                    <a:gs pos="100000">
                      <a:srgbClr val="FF9900"/>
                    </a:gs>
                  </a:gsLst>
                  <a:lin ang="0" scaled="1"/>
                </a:gradFill>
                <a:effectLst>
                  <a:outerShdw dist="35921" dir="2700000" algn="ctr" rotWithShape="0">
                    <a:srgbClr val="800000">
                      <a:alpha val="50000"/>
                    </a:srgbClr>
                  </a:outerShdw>
                </a:effectLst>
                <a:latin typeface="Arial Black"/>
              </a:rPr>
              <a:t>N</a:t>
            </a:r>
          </a:p>
        </xdr:txBody>
      </xdr:sp>
    </xdr:grpSp>
    <xdr:clientData/>
  </xdr:twoCellAnchor>
  <xdr:twoCellAnchor>
    <xdr:from>
      <xdr:col>3</xdr:col>
      <xdr:colOff>0</xdr:colOff>
      <xdr:row>17</xdr:row>
      <xdr:rowOff>9525</xdr:rowOff>
    </xdr:from>
    <xdr:to>
      <xdr:col>10</xdr:col>
      <xdr:colOff>0</xdr:colOff>
      <xdr:row>30</xdr:row>
      <xdr:rowOff>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H23"/>
  <sheetViews>
    <sheetView tabSelected="1" zoomScale="80" workbookViewId="0"/>
  </sheetViews>
  <sheetFormatPr defaultColWidth="10.7109375" defaultRowHeight="15"/>
  <cols>
    <col min="1" max="1" width="25.7109375" style="4" customWidth="1"/>
    <col min="2" max="7" width="15.7109375" style="4" customWidth="1"/>
    <col min="8" max="16384" width="10.7109375" style="4"/>
  </cols>
  <sheetData>
    <row r="1" spans="1:8" s="11" customFormat="1" ht="18">
      <c r="A1" s="10" t="s">
        <v>1</v>
      </c>
      <c r="B1" s="10"/>
      <c r="C1" s="74"/>
      <c r="D1" s="73"/>
      <c r="E1" s="73"/>
      <c r="F1" s="73"/>
      <c r="G1" s="73"/>
      <c r="H1" s="12"/>
    </row>
    <row r="2" spans="1:8">
      <c r="A2" s="5"/>
      <c r="B2" s="2"/>
      <c r="C2" s="9" t="s">
        <v>170</v>
      </c>
      <c r="D2" s="79">
        <v>39447</v>
      </c>
      <c r="E2" s="79"/>
      <c r="F2" s="2"/>
      <c r="G2" s="3"/>
      <c r="H2" s="3"/>
    </row>
    <row r="3" spans="1:8">
      <c r="A3" s="6"/>
      <c r="B3" s="2"/>
      <c r="C3" s="2"/>
      <c r="D3" s="2"/>
      <c r="E3" s="2"/>
      <c r="F3" s="2"/>
      <c r="G3" s="3"/>
      <c r="H3" s="3"/>
    </row>
    <row r="4" spans="1:8" ht="11.25" customHeight="1">
      <c r="A4" s="13" t="s">
        <v>182</v>
      </c>
      <c r="B4" s="27" t="s">
        <v>175</v>
      </c>
      <c r="C4" s="27" t="s">
        <v>176</v>
      </c>
      <c r="D4" s="27" t="s">
        <v>177</v>
      </c>
      <c r="E4" s="27" t="s">
        <v>178</v>
      </c>
      <c r="F4" s="27" t="s">
        <v>179</v>
      </c>
      <c r="G4" s="27" t="s">
        <v>0</v>
      </c>
      <c r="H4" s="3"/>
    </row>
    <row r="5" spans="1:8">
      <c r="A5" s="2" t="s">
        <v>173</v>
      </c>
      <c r="B5" s="45">
        <v>980</v>
      </c>
      <c r="C5" s="46">
        <v>1435</v>
      </c>
      <c r="D5" s="46">
        <v>765</v>
      </c>
      <c r="E5" s="46">
        <v>984</v>
      </c>
      <c r="F5" s="47">
        <f>SUM(B5:E5)</f>
        <v>4164</v>
      </c>
      <c r="G5" s="15"/>
      <c r="H5" s="3"/>
    </row>
    <row r="6" spans="1:8">
      <c r="A6" s="2" t="s">
        <v>171</v>
      </c>
      <c r="B6" s="46">
        <v>619</v>
      </c>
      <c r="C6" s="46">
        <v>660</v>
      </c>
      <c r="D6" s="46">
        <v>990</v>
      </c>
      <c r="E6" s="46">
        <v>1122</v>
      </c>
      <c r="F6" s="47">
        <f>SUM(B6:E6)</f>
        <v>3391</v>
      </c>
      <c r="G6" s="15"/>
      <c r="H6" s="3"/>
    </row>
    <row r="7" spans="1:8">
      <c r="A7" s="2" t="s">
        <v>174</v>
      </c>
      <c r="B7" s="46">
        <v>407</v>
      </c>
      <c r="C7" s="46">
        <v>750</v>
      </c>
      <c r="D7" s="46">
        <v>484</v>
      </c>
      <c r="E7" s="46">
        <v>506</v>
      </c>
      <c r="F7" s="47">
        <f>SUM(B7:E7)</f>
        <v>2147</v>
      </c>
      <c r="G7" s="15"/>
      <c r="H7" s="3"/>
    </row>
    <row r="8" spans="1:8" ht="15.75" customHeight="1">
      <c r="A8" s="2" t="s">
        <v>172</v>
      </c>
      <c r="B8" s="46">
        <v>330</v>
      </c>
      <c r="C8" s="46"/>
      <c r="D8" s="46">
        <v>350</v>
      </c>
      <c r="E8" s="46">
        <v>370</v>
      </c>
      <c r="F8" s="47">
        <f>SUM(B8:E8)</f>
        <v>1050</v>
      </c>
      <c r="G8" s="15"/>
      <c r="H8" s="3"/>
    </row>
    <row r="9" spans="1:8" ht="15.75" customHeight="1" thickBot="1">
      <c r="A9" s="2"/>
      <c r="B9" s="46"/>
      <c r="C9" s="46"/>
      <c r="D9" s="46"/>
      <c r="E9" s="46"/>
      <c r="F9" s="47"/>
      <c r="G9" s="15"/>
      <c r="H9" s="3"/>
    </row>
    <row r="10" spans="1:8" ht="15.75">
      <c r="A10" s="28" t="s">
        <v>179</v>
      </c>
      <c r="B10" s="48"/>
      <c r="C10" s="48"/>
      <c r="D10" s="48"/>
      <c r="E10" s="48"/>
      <c r="F10" s="48"/>
      <c r="G10" s="22"/>
      <c r="H10" s="3"/>
    </row>
    <row r="11" spans="1:8">
      <c r="A11" s="3"/>
      <c r="B11" s="46"/>
      <c r="C11" s="46"/>
      <c r="D11" s="46"/>
      <c r="E11" s="46"/>
      <c r="F11" s="46"/>
      <c r="G11" s="3"/>
      <c r="H11" s="3"/>
    </row>
    <row r="12" spans="1:8" ht="15.75">
      <c r="A12" s="70" t="s">
        <v>180</v>
      </c>
      <c r="B12" s="46">
        <f>AVERAGE(B5:B8)</f>
        <v>584</v>
      </c>
      <c r="C12" s="46">
        <f>AVERAGE(C5:C8)</f>
        <v>948.33333333333337</v>
      </c>
      <c r="D12" s="46">
        <f>AVERAGE(D5:D8)</f>
        <v>647.25</v>
      </c>
      <c r="E12" s="46">
        <f>AVERAGE(E5:E8)</f>
        <v>745.5</v>
      </c>
      <c r="F12" s="46"/>
      <c r="G12" s="3"/>
      <c r="H12" s="3"/>
    </row>
    <row r="13" spans="1:8">
      <c r="A13" s="3"/>
      <c r="B13" s="16"/>
      <c r="C13" s="16"/>
      <c r="D13" s="16"/>
      <c r="E13" s="16"/>
      <c r="F13" s="16"/>
      <c r="G13" s="3"/>
      <c r="H13" s="3"/>
    </row>
    <row r="14" spans="1:8" ht="15.75">
      <c r="A14" s="70" t="s">
        <v>181</v>
      </c>
      <c r="B14" s="16"/>
      <c r="C14" s="16"/>
      <c r="D14" s="16"/>
      <c r="E14" s="16"/>
      <c r="F14" s="26"/>
      <c r="G14" s="3"/>
      <c r="H14" s="3"/>
    </row>
    <row r="15" spans="1:8">
      <c r="A15" s="3"/>
      <c r="B15" s="16"/>
      <c r="C15" s="16"/>
      <c r="D15" s="16"/>
      <c r="E15" s="16"/>
      <c r="F15" s="16"/>
      <c r="G15" s="3"/>
      <c r="H15" s="3"/>
    </row>
    <row r="16" spans="1:8">
      <c r="A16" s="3"/>
      <c r="B16" s="16"/>
      <c r="C16" s="16"/>
      <c r="D16" s="16"/>
      <c r="E16" s="16"/>
      <c r="F16" s="16"/>
      <c r="G16" s="3"/>
      <c r="H16" s="3"/>
    </row>
    <row r="17" spans="1:8">
      <c r="A17" s="3"/>
      <c r="B17" s="3"/>
      <c r="C17" s="9" t="s">
        <v>170</v>
      </c>
      <c r="D17" s="79">
        <v>39813</v>
      </c>
      <c r="E17" s="79"/>
      <c r="F17" s="3"/>
      <c r="G17" s="3"/>
      <c r="H17" s="3"/>
    </row>
    <row r="18" spans="1:8" ht="47.25">
      <c r="A18" s="13"/>
      <c r="B18" s="44" t="s">
        <v>183</v>
      </c>
      <c r="C18" s="44" t="s">
        <v>184</v>
      </c>
      <c r="D18" s="44" t="s">
        <v>185</v>
      </c>
      <c r="E18" s="3"/>
      <c r="F18" s="3"/>
      <c r="G18" s="3"/>
      <c r="H18" s="3"/>
    </row>
    <row r="19" spans="1:8">
      <c r="A19" s="2" t="s">
        <v>173</v>
      </c>
      <c r="B19" s="3">
        <v>1.5</v>
      </c>
      <c r="C19" s="3">
        <v>2800</v>
      </c>
      <c r="D19" s="16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</sheetData>
  <mergeCells count="2">
    <mergeCell ref="D2:E2"/>
    <mergeCell ref="D17:E17"/>
  </mergeCells>
  <phoneticPr fontId="2" type="noConversion"/>
  <pageMargins left="0.27" right="0.31" top="0.56000000000000005" bottom="0.55000000000000004" header="0.35" footer="0.24"/>
  <pageSetup paperSize="9" fitToHeight="0" orientation="landscape" r:id="rId1"/>
  <headerFooter alignWithMargins="0">
    <oddFooter>&amp;L&amp;A&amp;R&amp;F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61"/>
    <pageSetUpPr fitToPage="1"/>
  </sheetPr>
  <dimension ref="A1:I49"/>
  <sheetViews>
    <sheetView workbookViewId="0"/>
  </sheetViews>
  <sheetFormatPr defaultRowHeight="15.75"/>
  <cols>
    <col min="1" max="1" width="15.28515625" style="36" customWidth="1"/>
    <col min="2" max="2" width="28.7109375" style="36" customWidth="1"/>
    <col min="3" max="3" width="23.7109375" style="36" bestFit="1" customWidth="1"/>
    <col min="4" max="4" width="11.28515625" style="36" bestFit="1" customWidth="1"/>
    <col min="5" max="5" width="29.7109375" style="36" customWidth="1"/>
    <col min="6" max="6" width="19.5703125" style="37" bestFit="1" customWidth="1"/>
    <col min="7" max="7" width="21.7109375" style="36" bestFit="1" customWidth="1"/>
    <col min="8" max="8" width="11.28515625" style="36" bestFit="1" customWidth="1"/>
    <col min="9" max="16384" width="9.140625" style="36"/>
  </cols>
  <sheetData>
    <row r="1" spans="2:9" s="4" customFormat="1" ht="18">
      <c r="B1" s="10" t="s">
        <v>1</v>
      </c>
      <c r="C1" s="1"/>
      <c r="D1" s="1"/>
      <c r="E1" s="1"/>
      <c r="F1" s="1"/>
      <c r="G1" s="1"/>
      <c r="H1" s="1"/>
      <c r="I1" s="3"/>
    </row>
    <row r="2" spans="2:9" s="4" customFormat="1">
      <c r="B2" s="1" t="s">
        <v>186</v>
      </c>
      <c r="C2" s="2"/>
      <c r="D2" s="30"/>
      <c r="E2" s="31"/>
      <c r="F2" s="31"/>
      <c r="G2" s="2"/>
      <c r="H2" s="3"/>
      <c r="I2" s="3"/>
    </row>
    <row r="3" spans="2:9" s="4" customFormat="1" ht="15">
      <c r="B3" s="6"/>
      <c r="C3" s="2"/>
      <c r="D3" s="2"/>
      <c r="E3" s="2"/>
      <c r="F3" s="2"/>
      <c r="G3" s="2"/>
      <c r="H3" s="3"/>
      <c r="I3" s="3"/>
    </row>
    <row r="4" spans="2:9" s="32" customFormat="1">
      <c r="B4" s="56" t="s">
        <v>187</v>
      </c>
      <c r="C4" s="56" t="s">
        <v>188</v>
      </c>
      <c r="D4" s="56" t="s">
        <v>189</v>
      </c>
      <c r="E4" s="56" t="s">
        <v>190</v>
      </c>
      <c r="F4" s="57" t="s">
        <v>192</v>
      </c>
      <c r="G4" s="56" t="s">
        <v>191</v>
      </c>
    </row>
    <row r="5" spans="2:9">
      <c r="B5" s="33" t="s">
        <v>16</v>
      </c>
      <c r="C5" s="34" t="s">
        <v>46</v>
      </c>
      <c r="D5" s="33" t="s">
        <v>4</v>
      </c>
      <c r="E5" s="35">
        <v>36688</v>
      </c>
      <c r="F5" s="76">
        <v>218</v>
      </c>
      <c r="G5" s="36" t="s">
        <v>37</v>
      </c>
    </row>
    <row r="6" spans="2:9">
      <c r="B6" s="33" t="s">
        <v>19</v>
      </c>
      <c r="C6" s="34" t="s">
        <v>47</v>
      </c>
      <c r="D6" s="33" t="s">
        <v>6</v>
      </c>
      <c r="E6" s="35">
        <v>36878</v>
      </c>
      <c r="F6" s="76">
        <v>249</v>
      </c>
      <c r="G6" s="36" t="s">
        <v>44</v>
      </c>
    </row>
    <row r="7" spans="2:9">
      <c r="B7" s="33" t="s">
        <v>12</v>
      </c>
      <c r="C7" s="34" t="s">
        <v>48</v>
      </c>
      <c r="D7" s="33" t="s">
        <v>28</v>
      </c>
      <c r="E7" s="35">
        <v>38193</v>
      </c>
      <c r="F7" s="76">
        <v>175</v>
      </c>
      <c r="G7" s="36" t="s">
        <v>32</v>
      </c>
    </row>
    <row r="8" spans="2:9">
      <c r="B8" s="33" t="s">
        <v>21</v>
      </c>
      <c r="C8" s="34" t="s">
        <v>49</v>
      </c>
      <c r="D8" s="33" t="s">
        <v>5</v>
      </c>
      <c r="E8" s="35">
        <v>36894</v>
      </c>
      <c r="F8" s="76">
        <v>106</v>
      </c>
      <c r="G8" s="36" t="s">
        <v>30</v>
      </c>
    </row>
    <row r="9" spans="2:9">
      <c r="B9" s="33" t="s">
        <v>22</v>
      </c>
      <c r="C9" s="34" t="s">
        <v>50</v>
      </c>
      <c r="D9" s="33" t="s">
        <v>5</v>
      </c>
      <c r="E9" s="35">
        <v>36900</v>
      </c>
      <c r="F9" s="76">
        <v>112</v>
      </c>
      <c r="G9" s="36" t="s">
        <v>99</v>
      </c>
    </row>
    <row r="10" spans="2:9">
      <c r="B10" s="33" t="s">
        <v>18</v>
      </c>
      <c r="C10" s="34" t="s">
        <v>51</v>
      </c>
      <c r="D10" s="33" t="s">
        <v>5</v>
      </c>
      <c r="E10" s="35">
        <v>36921</v>
      </c>
      <c r="F10" s="76">
        <v>133</v>
      </c>
      <c r="G10" s="36" t="s">
        <v>39</v>
      </c>
    </row>
    <row r="11" spans="2:9">
      <c r="B11" s="33" t="s">
        <v>15</v>
      </c>
      <c r="C11" s="34" t="s">
        <v>52</v>
      </c>
      <c r="D11" s="33" t="s">
        <v>2</v>
      </c>
      <c r="E11" s="35">
        <v>36934</v>
      </c>
      <c r="F11" s="76">
        <v>146</v>
      </c>
      <c r="G11" s="36" t="s">
        <v>36</v>
      </c>
    </row>
    <row r="12" spans="2:9">
      <c r="B12" s="33" t="s">
        <v>10</v>
      </c>
      <c r="C12" s="34" t="s">
        <v>3</v>
      </c>
      <c r="D12" s="33" t="s">
        <v>7</v>
      </c>
      <c r="E12" s="35">
        <v>36942</v>
      </c>
      <c r="F12" s="76">
        <v>154</v>
      </c>
      <c r="G12" s="36" t="s">
        <v>100</v>
      </c>
    </row>
    <row r="13" spans="2:9">
      <c r="B13" s="33" t="s">
        <v>26</v>
      </c>
      <c r="C13" s="34" t="s">
        <v>53</v>
      </c>
      <c r="D13" s="33" t="s">
        <v>7</v>
      </c>
      <c r="E13" s="35">
        <v>36961</v>
      </c>
      <c r="F13" s="76">
        <v>173</v>
      </c>
      <c r="G13" s="36" t="s">
        <v>45</v>
      </c>
    </row>
    <row r="14" spans="2:9">
      <c r="B14" s="33" t="s">
        <v>17</v>
      </c>
      <c r="C14" s="34" t="s">
        <v>54</v>
      </c>
      <c r="D14" s="33" t="s">
        <v>4</v>
      </c>
      <c r="E14" s="35">
        <v>36989</v>
      </c>
      <c r="F14" s="76">
        <v>201</v>
      </c>
      <c r="G14" s="36" t="s">
        <v>38</v>
      </c>
    </row>
    <row r="15" spans="2:9">
      <c r="B15" s="33" t="s">
        <v>9</v>
      </c>
      <c r="C15" s="34" t="s">
        <v>55</v>
      </c>
      <c r="D15" s="33" t="s">
        <v>6</v>
      </c>
      <c r="E15" s="35">
        <v>37007</v>
      </c>
      <c r="F15" s="76">
        <v>219</v>
      </c>
      <c r="G15" s="36" t="s">
        <v>29</v>
      </c>
    </row>
    <row r="16" spans="2:9">
      <c r="B16" s="33" t="s">
        <v>24</v>
      </c>
      <c r="C16" s="34" t="s">
        <v>8</v>
      </c>
      <c r="D16" s="33" t="s">
        <v>7</v>
      </c>
      <c r="E16" s="35">
        <v>37140</v>
      </c>
      <c r="F16" s="76">
        <v>193</v>
      </c>
      <c r="G16" s="36" t="s">
        <v>42</v>
      </c>
    </row>
    <row r="17" spans="2:7">
      <c r="B17" s="33" t="s">
        <v>14</v>
      </c>
      <c r="C17" s="34" t="s">
        <v>56</v>
      </c>
      <c r="D17" s="33" t="s">
        <v>7</v>
      </c>
      <c r="E17" s="35">
        <v>37159</v>
      </c>
      <c r="F17" s="76">
        <v>145</v>
      </c>
      <c r="G17" s="36" t="s">
        <v>35</v>
      </c>
    </row>
    <row r="18" spans="2:7">
      <c r="B18" s="33" t="s">
        <v>20</v>
      </c>
      <c r="C18" s="34" t="s">
        <v>57</v>
      </c>
      <c r="D18" s="33" t="s">
        <v>5</v>
      </c>
      <c r="E18" s="35">
        <v>37196</v>
      </c>
      <c r="F18" s="76">
        <v>249</v>
      </c>
      <c r="G18" s="36" t="s">
        <v>40</v>
      </c>
    </row>
    <row r="19" spans="2:7">
      <c r="B19" s="33" t="s">
        <v>23</v>
      </c>
      <c r="C19" s="34" t="s">
        <v>58</v>
      </c>
      <c r="D19" s="33" t="s">
        <v>2</v>
      </c>
      <c r="E19" s="35">
        <v>37200</v>
      </c>
      <c r="F19" s="76">
        <v>253</v>
      </c>
      <c r="G19" s="36" t="s">
        <v>41</v>
      </c>
    </row>
    <row r="20" spans="2:7">
      <c r="B20" s="33" t="s">
        <v>11</v>
      </c>
      <c r="C20" s="34" t="s">
        <v>59</v>
      </c>
      <c r="D20" s="33" t="s">
        <v>6</v>
      </c>
      <c r="E20" s="67">
        <v>37206</v>
      </c>
      <c r="F20" s="76">
        <v>100</v>
      </c>
      <c r="G20" s="36" t="s">
        <v>31</v>
      </c>
    </row>
    <row r="21" spans="2:7">
      <c r="B21" s="33" t="s">
        <v>27</v>
      </c>
      <c r="C21" s="34" t="s">
        <v>60</v>
      </c>
      <c r="D21" s="33" t="s">
        <v>28</v>
      </c>
      <c r="E21" s="35">
        <v>37220</v>
      </c>
      <c r="F21" s="76">
        <v>114</v>
      </c>
      <c r="G21" s="36" t="s">
        <v>34</v>
      </c>
    </row>
    <row r="22" spans="2:7">
      <c r="B22" s="33" t="s">
        <v>25</v>
      </c>
      <c r="C22" s="34" t="s">
        <v>61</v>
      </c>
      <c r="D22" s="33" t="s">
        <v>28</v>
      </c>
      <c r="E22" s="35">
        <v>37953</v>
      </c>
      <c r="F22" s="76">
        <v>211</v>
      </c>
      <c r="G22" s="36" t="s">
        <v>43</v>
      </c>
    </row>
    <row r="23" spans="2:7">
      <c r="B23" s="33" t="s">
        <v>13</v>
      </c>
      <c r="C23" s="34" t="s">
        <v>62</v>
      </c>
      <c r="D23" s="33" t="s">
        <v>7</v>
      </c>
      <c r="E23" s="35">
        <v>38309</v>
      </c>
      <c r="F23" s="76">
        <v>249</v>
      </c>
      <c r="G23" s="36" t="s">
        <v>33</v>
      </c>
    </row>
    <row r="24" spans="2:7">
      <c r="B24" s="33" t="s">
        <v>124</v>
      </c>
      <c r="C24" s="33" t="s">
        <v>125</v>
      </c>
      <c r="D24" s="33" t="s">
        <v>28</v>
      </c>
      <c r="E24" s="35">
        <v>38501</v>
      </c>
      <c r="F24" s="76">
        <v>127</v>
      </c>
      <c r="G24" s="33" t="s">
        <v>101</v>
      </c>
    </row>
    <row r="25" spans="2:7">
      <c r="B25" s="33" t="s">
        <v>126</v>
      </c>
      <c r="C25" s="33" t="s">
        <v>127</v>
      </c>
      <c r="D25" s="33" t="s">
        <v>28</v>
      </c>
      <c r="E25" s="35">
        <v>38183</v>
      </c>
      <c r="F25" s="76">
        <v>150</v>
      </c>
      <c r="G25" s="33" t="s">
        <v>102</v>
      </c>
    </row>
    <row r="26" spans="2:7">
      <c r="B26" s="33" t="s">
        <v>128</v>
      </c>
      <c r="C26" s="33" t="s">
        <v>129</v>
      </c>
      <c r="D26" s="33" t="s">
        <v>7</v>
      </c>
      <c r="E26" s="35">
        <v>38467</v>
      </c>
      <c r="F26" s="76">
        <v>175</v>
      </c>
      <c r="G26" s="33" t="s">
        <v>103</v>
      </c>
    </row>
    <row r="27" spans="2:7">
      <c r="B27" s="33" t="s">
        <v>130</v>
      </c>
      <c r="C27" s="33" t="s">
        <v>131</v>
      </c>
      <c r="D27" s="33" t="s">
        <v>4</v>
      </c>
      <c r="E27" s="35">
        <v>37755</v>
      </c>
      <c r="F27" s="76">
        <v>205</v>
      </c>
      <c r="G27" s="33" t="s">
        <v>104</v>
      </c>
    </row>
    <row r="28" spans="2:7">
      <c r="B28" s="33" t="s">
        <v>132</v>
      </c>
      <c r="C28" s="33" t="s">
        <v>133</v>
      </c>
      <c r="D28" s="33" t="s">
        <v>6</v>
      </c>
      <c r="E28" s="35">
        <v>37770</v>
      </c>
      <c r="F28" s="76">
        <v>229</v>
      </c>
      <c r="G28" s="33" t="s">
        <v>105</v>
      </c>
    </row>
    <row r="29" spans="2:7">
      <c r="B29" s="33" t="s">
        <v>152</v>
      </c>
      <c r="C29" s="33" t="s">
        <v>134</v>
      </c>
      <c r="D29" s="33" t="s">
        <v>28</v>
      </c>
      <c r="E29" s="35">
        <v>37777</v>
      </c>
      <c r="F29" s="76">
        <v>160</v>
      </c>
      <c r="G29" s="33" t="s">
        <v>106</v>
      </c>
    </row>
    <row r="30" spans="2:7">
      <c r="B30" s="33" t="s">
        <v>153</v>
      </c>
      <c r="C30" s="33" t="s">
        <v>135</v>
      </c>
      <c r="D30" s="33" t="s">
        <v>5</v>
      </c>
      <c r="E30" s="35">
        <v>37784</v>
      </c>
      <c r="F30" s="76">
        <v>210</v>
      </c>
      <c r="G30" s="33" t="s">
        <v>107</v>
      </c>
    </row>
    <row r="31" spans="2:7">
      <c r="B31" s="33" t="s">
        <v>154</v>
      </c>
      <c r="C31" s="33" t="s">
        <v>136</v>
      </c>
      <c r="D31" s="33" t="s">
        <v>6</v>
      </c>
      <c r="E31" s="35">
        <v>38887</v>
      </c>
      <c r="F31" s="76">
        <v>175</v>
      </c>
      <c r="G31" s="33" t="s">
        <v>108</v>
      </c>
    </row>
    <row r="32" spans="2:7">
      <c r="B32" s="33" t="s">
        <v>155</v>
      </c>
      <c r="C32" s="33" t="s">
        <v>137</v>
      </c>
      <c r="D32" s="33" t="s">
        <v>28</v>
      </c>
      <c r="E32" s="35">
        <v>37798</v>
      </c>
      <c r="F32" s="76">
        <v>195</v>
      </c>
      <c r="G32" s="33" t="s">
        <v>109</v>
      </c>
    </row>
    <row r="33" spans="1:7">
      <c r="B33" s="33" t="s">
        <v>156</v>
      </c>
      <c r="C33" s="33" t="s">
        <v>138</v>
      </c>
      <c r="D33" s="33" t="s">
        <v>2</v>
      </c>
      <c r="E33" s="35">
        <v>37805</v>
      </c>
      <c r="F33" s="76">
        <v>210</v>
      </c>
      <c r="G33" s="33" t="s">
        <v>110</v>
      </c>
    </row>
    <row r="34" spans="1:7">
      <c r="B34" s="33" t="s">
        <v>157</v>
      </c>
      <c r="C34" s="33" t="s">
        <v>139</v>
      </c>
      <c r="D34" s="33" t="s">
        <v>28</v>
      </c>
      <c r="E34" s="35">
        <v>37812</v>
      </c>
      <c r="F34" s="76">
        <v>230</v>
      </c>
      <c r="G34" s="33" t="s">
        <v>111</v>
      </c>
    </row>
    <row r="35" spans="1:7">
      <c r="B35" s="33" t="s">
        <v>158</v>
      </c>
      <c r="C35" s="33" t="s">
        <v>140</v>
      </c>
      <c r="D35" s="33" t="s">
        <v>6</v>
      </c>
      <c r="E35" s="35">
        <v>37819</v>
      </c>
      <c r="F35" s="76">
        <v>235</v>
      </c>
      <c r="G35" s="33" t="s">
        <v>112</v>
      </c>
    </row>
    <row r="36" spans="1:7">
      <c r="B36" s="33" t="s">
        <v>159</v>
      </c>
      <c r="C36" s="33" t="s">
        <v>141</v>
      </c>
      <c r="D36" s="33" t="s">
        <v>28</v>
      </c>
      <c r="E36" s="35">
        <v>38192</v>
      </c>
      <c r="F36" s="76">
        <v>240</v>
      </c>
      <c r="G36" s="33" t="s">
        <v>113</v>
      </c>
    </row>
    <row r="37" spans="1:7">
      <c r="B37" s="33" t="s">
        <v>160</v>
      </c>
      <c r="C37" s="33" t="s">
        <v>142</v>
      </c>
      <c r="D37" s="33" t="s">
        <v>2</v>
      </c>
      <c r="E37" s="35">
        <v>37468</v>
      </c>
      <c r="F37" s="76">
        <v>245</v>
      </c>
      <c r="G37" s="33" t="s">
        <v>114</v>
      </c>
    </row>
    <row r="38" spans="1:7">
      <c r="B38" s="33" t="s">
        <v>161</v>
      </c>
      <c r="C38" s="33" t="s">
        <v>143</v>
      </c>
      <c r="D38" s="33" t="s">
        <v>6</v>
      </c>
      <c r="E38" s="35">
        <v>37840</v>
      </c>
      <c r="F38" s="76">
        <v>250</v>
      </c>
      <c r="G38" s="33" t="s">
        <v>115</v>
      </c>
    </row>
    <row r="39" spans="1:7">
      <c r="B39" s="33" t="s">
        <v>162</v>
      </c>
      <c r="C39" s="33" t="s">
        <v>144</v>
      </c>
      <c r="D39" s="33" t="s">
        <v>28</v>
      </c>
      <c r="E39" s="35">
        <v>38578</v>
      </c>
      <c r="F39" s="76">
        <v>255</v>
      </c>
      <c r="G39" s="33" t="s">
        <v>116</v>
      </c>
    </row>
    <row r="40" spans="1:7">
      <c r="B40" s="33" t="s">
        <v>163</v>
      </c>
      <c r="C40" s="33" t="s">
        <v>145</v>
      </c>
      <c r="D40" s="33" t="s">
        <v>6</v>
      </c>
      <c r="E40" s="35">
        <v>37854</v>
      </c>
      <c r="F40" s="76">
        <v>220</v>
      </c>
      <c r="G40" s="33" t="s">
        <v>117</v>
      </c>
    </row>
    <row r="41" spans="1:7">
      <c r="B41" s="33" t="s">
        <v>164</v>
      </c>
      <c r="C41" s="33" t="s">
        <v>146</v>
      </c>
      <c r="D41" s="33" t="s">
        <v>28</v>
      </c>
      <c r="E41" s="35">
        <v>37861</v>
      </c>
      <c r="F41" s="76">
        <v>190</v>
      </c>
      <c r="G41" s="33" t="s">
        <v>118</v>
      </c>
    </row>
    <row r="42" spans="1:7">
      <c r="B42" s="33" t="s">
        <v>165</v>
      </c>
      <c r="C42" s="33" t="s">
        <v>147</v>
      </c>
      <c r="D42" s="33" t="s">
        <v>2</v>
      </c>
      <c r="E42" s="35">
        <v>37868</v>
      </c>
      <c r="F42" s="76">
        <v>160</v>
      </c>
      <c r="G42" s="33" t="s">
        <v>119</v>
      </c>
    </row>
    <row r="43" spans="1:7">
      <c r="B43" s="33" t="s">
        <v>166</v>
      </c>
      <c r="C43" s="33" t="s">
        <v>148</v>
      </c>
      <c r="D43" s="33" t="s">
        <v>28</v>
      </c>
      <c r="E43" s="35">
        <v>38241</v>
      </c>
      <c r="F43" s="76">
        <v>145</v>
      </c>
      <c r="G43" s="33" t="s">
        <v>120</v>
      </c>
    </row>
    <row r="44" spans="1:7">
      <c r="B44" s="33" t="s">
        <v>167</v>
      </c>
      <c r="C44" s="33" t="s">
        <v>149</v>
      </c>
      <c r="D44" s="33" t="s">
        <v>6</v>
      </c>
      <c r="E44" s="35">
        <v>37882</v>
      </c>
      <c r="F44" s="76">
        <v>130</v>
      </c>
      <c r="G44" s="33" t="s">
        <v>121</v>
      </c>
    </row>
    <row r="45" spans="1:7">
      <c r="B45" s="33" t="s">
        <v>168</v>
      </c>
      <c r="C45" s="33" t="s">
        <v>150</v>
      </c>
      <c r="D45" s="33" t="s">
        <v>28</v>
      </c>
      <c r="E45" s="35">
        <v>37889</v>
      </c>
      <c r="F45" s="76">
        <v>120</v>
      </c>
      <c r="G45" s="33" t="s">
        <v>122</v>
      </c>
    </row>
    <row r="46" spans="1:7" ht="16.5" thickBot="1">
      <c r="B46" s="64" t="s">
        <v>169</v>
      </c>
      <c r="C46" s="64" t="s">
        <v>151</v>
      </c>
      <c r="D46" s="64" t="s">
        <v>6</v>
      </c>
      <c r="E46" s="65">
        <v>38262</v>
      </c>
      <c r="F46" s="77">
        <v>175</v>
      </c>
      <c r="G46" s="64" t="s">
        <v>123</v>
      </c>
    </row>
    <row r="48" spans="1:7" ht="48" thickBot="1">
      <c r="A48" s="38" t="s">
        <v>193</v>
      </c>
      <c r="B48" s="66"/>
    </row>
    <row r="49" ht="16.5" thickTop="1"/>
  </sheetData>
  <phoneticPr fontId="10" type="noConversion"/>
  <printOptions headings="1" gridLines="1"/>
  <pageMargins left="0.68" right="0.65" top="0.56000000000000005" bottom="0.55000000000000004" header="0.35" footer="0.24"/>
  <pageSetup paperSize="9" scale="96" fitToHeight="0" orientation="landscape" r:id="rId1"/>
  <headerFooter alignWithMargins="0">
    <oddFooter>&amp;L&amp;A&amp;R&amp;F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9"/>
  <sheetViews>
    <sheetView workbookViewId="0"/>
  </sheetViews>
  <sheetFormatPr defaultColWidth="11.42578125" defaultRowHeight="15"/>
  <cols>
    <col min="1" max="1" width="13.7109375" style="4" customWidth="1"/>
    <col min="2" max="2" width="8.42578125" style="4" customWidth="1"/>
    <col min="3" max="3" width="14.42578125" style="4" customWidth="1"/>
    <col min="4" max="5" width="11.42578125" style="4" customWidth="1"/>
    <col min="6" max="6" width="12.28515625" style="4" customWidth="1"/>
    <col min="7" max="16384" width="11.42578125" style="4"/>
  </cols>
  <sheetData>
    <row r="1" spans="1:9" s="11" customFormat="1" ht="18">
      <c r="A1" s="10" t="s">
        <v>1</v>
      </c>
      <c r="B1" s="10"/>
      <c r="C1" s="10"/>
      <c r="D1" s="10"/>
      <c r="E1" s="10"/>
      <c r="F1" s="10"/>
      <c r="G1" s="10"/>
      <c r="H1" s="10"/>
      <c r="I1" s="12"/>
    </row>
    <row r="2" spans="1:9">
      <c r="A2" s="5"/>
      <c r="B2" s="5"/>
      <c r="C2" s="2"/>
      <c r="D2" s="9" t="s">
        <v>170</v>
      </c>
      <c r="E2" s="79">
        <v>39447</v>
      </c>
      <c r="F2" s="79"/>
      <c r="G2" s="2"/>
      <c r="H2" s="3"/>
      <c r="I2" s="3"/>
    </row>
    <row r="3" spans="1:9" ht="18.75" customHeight="1">
      <c r="A3" s="6"/>
      <c r="B3" s="6"/>
      <c r="C3" s="2"/>
      <c r="D3" s="2"/>
      <c r="E3" s="2"/>
      <c r="F3" s="2"/>
      <c r="G3" s="2"/>
      <c r="H3" s="3"/>
      <c r="I3" s="3"/>
    </row>
    <row r="4" spans="1:9" ht="31.5">
      <c r="A4" s="13" t="s">
        <v>194</v>
      </c>
      <c r="B4" s="49" t="s">
        <v>175</v>
      </c>
      <c r="C4" s="49" t="s">
        <v>176</v>
      </c>
      <c r="D4" s="49" t="s">
        <v>177</v>
      </c>
      <c r="E4" s="49" t="s">
        <v>178</v>
      </c>
      <c r="F4" s="49" t="s">
        <v>179</v>
      </c>
      <c r="G4" s="50" t="s">
        <v>0</v>
      </c>
      <c r="I4" s="3"/>
    </row>
    <row r="5" spans="1:9">
      <c r="A5" s="62" t="s">
        <v>195</v>
      </c>
      <c r="B5" s="17">
        <v>1015</v>
      </c>
      <c r="C5" s="17">
        <v>1083</v>
      </c>
      <c r="D5" s="17">
        <v>1117</v>
      </c>
      <c r="E5" s="17">
        <v>1134</v>
      </c>
      <c r="F5" s="17">
        <f>SUM(B5:E5)</f>
        <v>4349</v>
      </c>
      <c r="G5" s="7">
        <f>F5/$F$10</f>
        <v>0.47056914087859769</v>
      </c>
      <c r="I5" s="3"/>
    </row>
    <row r="6" spans="1:9">
      <c r="A6" s="62" t="s">
        <v>196</v>
      </c>
      <c r="B6" s="17">
        <v>381</v>
      </c>
      <c r="C6" s="17">
        <v>508</v>
      </c>
      <c r="D6" s="17">
        <v>762</v>
      </c>
      <c r="E6" s="17">
        <v>677</v>
      </c>
      <c r="F6" s="17">
        <f>SUM(B6:E6)</f>
        <v>2328</v>
      </c>
      <c r="G6" s="7">
        <f>F6/$F$10</f>
        <v>0.2518935295390608</v>
      </c>
      <c r="I6" s="3"/>
    </row>
    <row r="7" spans="1:9">
      <c r="A7" s="62" t="s">
        <v>197</v>
      </c>
      <c r="B7" s="17">
        <v>313</v>
      </c>
      <c r="C7" s="17">
        <v>330</v>
      </c>
      <c r="D7" s="17">
        <v>372</v>
      </c>
      <c r="E7" s="17">
        <v>398</v>
      </c>
      <c r="F7" s="17">
        <f>SUM(B7:E7)</f>
        <v>1413</v>
      </c>
      <c r="G7" s="7">
        <f>F7/$F$10</f>
        <v>0.15288898506816706</v>
      </c>
      <c r="I7" s="3"/>
    </row>
    <row r="8" spans="1:9">
      <c r="A8" s="62" t="s">
        <v>198</v>
      </c>
      <c r="B8" s="17">
        <v>254</v>
      </c>
      <c r="C8" s="17">
        <v>271</v>
      </c>
      <c r="D8" s="17">
        <v>305</v>
      </c>
      <c r="E8" s="17">
        <v>322</v>
      </c>
      <c r="F8" s="17">
        <f>SUM(B8:E8)</f>
        <v>1152</v>
      </c>
      <c r="G8" s="7">
        <f>F8/$F$10</f>
        <v>0.12464834451417442</v>
      </c>
      <c r="I8" s="3"/>
    </row>
    <row r="9" spans="1:9">
      <c r="A9" s="62"/>
      <c r="B9" s="17"/>
      <c r="C9" s="17"/>
      <c r="D9" s="17"/>
      <c r="E9" s="17"/>
      <c r="F9" s="17"/>
      <c r="G9" s="59"/>
      <c r="I9" s="3"/>
    </row>
    <row r="10" spans="1:9" ht="16.5" thickBot="1">
      <c r="A10" s="63" t="s">
        <v>179</v>
      </c>
      <c r="B10" s="18">
        <f>SUM(B5:B8)</f>
        <v>1963</v>
      </c>
      <c r="C10" s="18">
        <f>SUM(C5:C8)</f>
        <v>2192</v>
      </c>
      <c r="D10" s="18">
        <f>SUM(D5:D8)</f>
        <v>2556</v>
      </c>
      <c r="E10" s="18">
        <f>SUM(E5:E8)</f>
        <v>2531</v>
      </c>
      <c r="F10" s="18">
        <f>SUM(F5:F8)</f>
        <v>9242</v>
      </c>
      <c r="G10" s="58">
        <f>F10/$F$10</f>
        <v>1</v>
      </c>
      <c r="I10" s="3"/>
    </row>
    <row r="11" spans="1:9" ht="15.75" thickTop="1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2"/>
      <c r="B12" s="2"/>
      <c r="C12" s="2"/>
      <c r="D12" s="2"/>
      <c r="E12" s="3"/>
      <c r="F12" s="3"/>
      <c r="G12" s="3"/>
      <c r="H12" s="3"/>
      <c r="I12" s="3"/>
    </row>
    <row r="13" spans="1:9">
      <c r="A13" s="6"/>
      <c r="B13" s="6"/>
      <c r="C13" s="2"/>
      <c r="D13" s="2"/>
      <c r="E13" s="3"/>
      <c r="F13" s="3"/>
      <c r="G13" s="3"/>
      <c r="H13" s="3"/>
      <c r="I13" s="3"/>
    </row>
    <row r="14" spans="1:9">
      <c r="A14" s="6"/>
      <c r="B14" s="6"/>
      <c r="C14" s="2"/>
      <c r="D14" s="2"/>
      <c r="E14" s="3"/>
      <c r="F14" s="3"/>
      <c r="G14" s="3"/>
      <c r="H14" s="3"/>
      <c r="I14" s="3"/>
    </row>
    <row r="15" spans="1:9">
      <c r="A15" s="2"/>
      <c r="B15" s="2"/>
      <c r="C15" s="2"/>
      <c r="D15" s="2"/>
    </row>
    <row r="16" spans="1:9">
      <c r="A16" s="2"/>
      <c r="B16" s="2"/>
      <c r="C16" s="2"/>
      <c r="D16" s="2"/>
      <c r="E16" s="2"/>
      <c r="F16" s="2"/>
    </row>
    <row r="17" spans="3:6">
      <c r="C17" s="2"/>
      <c r="D17" s="2"/>
      <c r="E17" s="2"/>
      <c r="F17" s="2"/>
    </row>
    <row r="18" spans="3:6">
      <c r="C18" s="2"/>
      <c r="D18" s="2"/>
      <c r="E18" s="2"/>
      <c r="F18" s="2"/>
    </row>
    <row r="19" spans="3:6">
      <c r="C19" s="2"/>
      <c r="D19" s="2"/>
      <c r="E19" s="2"/>
      <c r="F19" s="2"/>
    </row>
  </sheetData>
  <mergeCells count="1">
    <mergeCell ref="E2:F2"/>
  </mergeCells>
  <phoneticPr fontId="2" type="noConversion"/>
  <pageMargins left="0.27" right="0.31" top="0.56000000000000005" bottom="0.55000000000000004" header="0.35" footer="0.24"/>
  <pageSetup paperSize="9" fitToHeight="0" orientation="landscape" r:id="rId1"/>
  <headerFooter alignWithMargins="0">
    <oddFooter>&amp;L&amp;A&amp;R&amp;F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60"/>
    <pageSetUpPr fitToPage="1"/>
  </sheetPr>
  <dimension ref="A1:H29"/>
  <sheetViews>
    <sheetView workbookViewId="0"/>
  </sheetViews>
  <sheetFormatPr defaultColWidth="11.42578125" defaultRowHeight="15"/>
  <cols>
    <col min="1" max="1" width="23.85546875" style="4" customWidth="1"/>
    <col min="2" max="2" width="11.42578125" style="4" customWidth="1"/>
    <col min="3" max="3" width="15.7109375" style="4" customWidth="1"/>
    <col min="4" max="16384" width="11.42578125" style="4"/>
  </cols>
  <sheetData>
    <row r="1" spans="1:8" s="11" customFormat="1" ht="18">
      <c r="A1" s="10" t="s">
        <v>1</v>
      </c>
      <c r="B1" s="10"/>
      <c r="C1" s="10"/>
      <c r="D1" s="10"/>
      <c r="E1" s="10"/>
      <c r="F1" s="10"/>
      <c r="G1" s="10"/>
      <c r="H1" s="12"/>
    </row>
    <row r="2" spans="1:8">
      <c r="A2" s="9" t="s">
        <v>170</v>
      </c>
      <c r="B2" s="80">
        <v>39082</v>
      </c>
      <c r="C2" s="80"/>
      <c r="F2" s="2"/>
      <c r="G2" s="3"/>
      <c r="H2" s="3"/>
    </row>
    <row r="3" spans="1:8">
      <c r="A3" s="5"/>
      <c r="B3" s="2"/>
      <c r="C3" s="9"/>
      <c r="D3" s="14"/>
      <c r="E3" s="14"/>
      <c r="F3" s="2"/>
      <c r="G3" s="3"/>
      <c r="H3" s="3"/>
    </row>
    <row r="4" spans="1:8">
      <c r="A4" s="5"/>
      <c r="B4" s="2"/>
      <c r="C4" s="9"/>
      <c r="D4" s="14"/>
      <c r="E4" s="14"/>
      <c r="F4" s="2"/>
      <c r="G4" s="3"/>
      <c r="H4" s="3"/>
    </row>
    <row r="5" spans="1:8">
      <c r="A5" s="5"/>
      <c r="B5" s="2"/>
      <c r="C5" s="9"/>
      <c r="D5" s="14"/>
      <c r="E5" s="14"/>
      <c r="F5" s="2"/>
      <c r="G5" s="3"/>
      <c r="H5" s="3"/>
    </row>
    <row r="6" spans="1:8">
      <c r="A6" s="6"/>
      <c r="B6" s="2"/>
      <c r="C6" s="2"/>
      <c r="D6" s="2"/>
      <c r="E6" s="2"/>
      <c r="F6" s="2"/>
      <c r="G6" s="3"/>
      <c r="H6" s="3"/>
    </row>
    <row r="7" spans="1:8" ht="31.5">
      <c r="B7" s="13" t="s">
        <v>199</v>
      </c>
      <c r="C7" s="19"/>
    </row>
    <row r="8" spans="1:8">
      <c r="A8" s="2" t="s">
        <v>173</v>
      </c>
      <c r="B8" s="17">
        <v>2245</v>
      </c>
    </row>
    <row r="9" spans="1:8">
      <c r="A9" s="2" t="s">
        <v>171</v>
      </c>
      <c r="B9" s="17">
        <v>890</v>
      </c>
    </row>
    <row r="10" spans="1:8">
      <c r="A10" s="2" t="s">
        <v>174</v>
      </c>
      <c r="B10" s="17">
        <v>690</v>
      </c>
    </row>
    <row r="11" spans="1:8">
      <c r="A11" s="2" t="s">
        <v>172</v>
      </c>
      <c r="B11" s="17">
        <v>590</v>
      </c>
    </row>
    <row r="12" spans="1:8" ht="15.75" thickBot="1">
      <c r="A12" s="2"/>
      <c r="B12" s="17"/>
    </row>
    <row r="13" spans="1:8" ht="16.5" thickBot="1">
      <c r="A13" s="28" t="s">
        <v>179</v>
      </c>
      <c r="B13" s="71">
        <f>SUM(B8:B11)</f>
        <v>4415</v>
      </c>
    </row>
    <row r="14" spans="1:8">
      <c r="A14" s="2"/>
      <c r="B14" s="8"/>
    </row>
    <row r="15" spans="1:8">
      <c r="A15" s="2"/>
      <c r="B15" s="8"/>
    </row>
    <row r="16" spans="1:8">
      <c r="A16" s="3"/>
      <c r="B16" s="3"/>
    </row>
    <row r="18" spans="1:3" ht="31.5">
      <c r="B18" s="13" t="s">
        <v>200</v>
      </c>
    </row>
    <row r="19" spans="1:3">
      <c r="A19" s="2" t="s">
        <v>195</v>
      </c>
      <c r="B19" s="17">
        <v>2172</v>
      </c>
    </row>
    <row r="20" spans="1:3">
      <c r="A20" s="2" t="s">
        <v>196</v>
      </c>
      <c r="B20" s="17">
        <v>1161</v>
      </c>
    </row>
    <row r="21" spans="1:3">
      <c r="A21" s="2" t="s">
        <v>197</v>
      </c>
      <c r="B21" s="17">
        <v>705</v>
      </c>
    </row>
    <row r="22" spans="1:3">
      <c r="A22" s="2" t="s">
        <v>198</v>
      </c>
      <c r="B22" s="17">
        <v>573</v>
      </c>
    </row>
    <row r="23" spans="1:3">
      <c r="A23" s="2"/>
      <c r="B23" s="17"/>
    </row>
    <row r="24" spans="1:3" ht="16.5" thickBot="1">
      <c r="A24" s="28" t="s">
        <v>179</v>
      </c>
      <c r="B24" s="20">
        <f>SUM(B19:B22)</f>
        <v>4611</v>
      </c>
    </row>
    <row r="25" spans="1:3">
      <c r="A25" s="2"/>
      <c r="B25" s="17"/>
    </row>
    <row r="26" spans="1:3">
      <c r="A26" s="2"/>
      <c r="B26" s="17"/>
    </row>
    <row r="27" spans="1:3" ht="16.5" thickBot="1">
      <c r="C27" s="23" t="s">
        <v>201</v>
      </c>
    </row>
    <row r="28" spans="1:3" ht="16.5" thickBot="1">
      <c r="A28" s="29" t="s">
        <v>214</v>
      </c>
      <c r="B28" s="21"/>
      <c r="C28" s="21"/>
    </row>
    <row r="29" spans="1:3" ht="15.75" thickTop="1"/>
  </sheetData>
  <mergeCells count="1">
    <mergeCell ref="B2:C2"/>
  </mergeCells>
  <phoneticPr fontId="2" type="noConversion"/>
  <pageMargins left="0.27" right="0.31" top="0.56000000000000005" bottom="0.55000000000000004" header="0.35" footer="0.24"/>
  <pageSetup paperSize="9" fitToHeight="0" orientation="landscape" r:id="rId1"/>
  <headerFooter alignWithMargins="0">
    <oddFooter>&amp;L&amp;A&amp;R&amp;F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F12"/>
  <sheetViews>
    <sheetView workbookViewId="0"/>
  </sheetViews>
  <sheetFormatPr defaultRowHeight="15"/>
  <cols>
    <col min="1" max="2" width="9.140625" style="41"/>
    <col min="3" max="3" width="12.42578125" style="41" customWidth="1"/>
    <col min="4" max="4" width="20.7109375" style="41" customWidth="1"/>
    <col min="5" max="5" width="16.140625" style="41" customWidth="1"/>
    <col min="6" max="6" width="19.140625" style="41" customWidth="1"/>
    <col min="7" max="16384" width="9.140625" style="41"/>
  </cols>
  <sheetData>
    <row r="1" spans="1:6" ht="18">
      <c r="A1" s="10" t="s">
        <v>1</v>
      </c>
    </row>
    <row r="3" spans="1:6" ht="31.5">
      <c r="A3" s="68" t="s">
        <v>202</v>
      </c>
      <c r="B3" s="69"/>
      <c r="C3" s="69"/>
      <c r="D3" s="53" t="s">
        <v>203</v>
      </c>
      <c r="E3" s="53" t="s">
        <v>204</v>
      </c>
      <c r="F3" s="53" t="s">
        <v>205</v>
      </c>
    </row>
    <row r="4" spans="1:6">
      <c r="B4" s="41" t="s">
        <v>85</v>
      </c>
      <c r="D4" s="42">
        <v>135000</v>
      </c>
      <c r="E4" s="54">
        <v>12500</v>
      </c>
    </row>
    <row r="5" spans="1:6">
      <c r="B5" s="41" t="s">
        <v>86</v>
      </c>
      <c r="D5" s="42">
        <v>125000</v>
      </c>
      <c r="E5" s="54">
        <v>9500</v>
      </c>
    </row>
    <row r="6" spans="1:6">
      <c r="B6" s="41" t="s">
        <v>87</v>
      </c>
      <c r="D6" s="42">
        <v>110000</v>
      </c>
      <c r="E6" s="54">
        <v>8500</v>
      </c>
    </row>
    <row r="7" spans="1:6" ht="15.75" thickBot="1">
      <c r="D7" s="42"/>
      <c r="E7" s="54"/>
    </row>
    <row r="8" spans="1:6" ht="16.5" thickBot="1">
      <c r="B8" s="39" t="s">
        <v>179</v>
      </c>
      <c r="D8" s="43" t="e">
        <f ca="1">SUMm(D4:D7)</f>
        <v>#NAME?</v>
      </c>
      <c r="E8" s="55">
        <f>SUM(E4:E6)</f>
        <v>30500</v>
      </c>
    </row>
    <row r="9" spans="1:6" ht="15.75" thickTop="1"/>
    <row r="11" spans="1:6">
      <c r="D11" s="60"/>
    </row>
    <row r="12" spans="1:6" ht="104.25" customHeight="1">
      <c r="C12" s="78" t="s">
        <v>215</v>
      </c>
      <c r="D12" s="81"/>
      <c r="E12" s="82"/>
      <c r="F12" s="82"/>
    </row>
  </sheetData>
  <mergeCells count="1">
    <mergeCell ref="D12:F12"/>
  </mergeCells>
  <phoneticPr fontId="1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G36"/>
  <sheetViews>
    <sheetView workbookViewId="0"/>
  </sheetViews>
  <sheetFormatPr defaultRowHeight="15"/>
  <cols>
    <col min="1" max="1" width="13.42578125" style="24" customWidth="1"/>
    <col min="2" max="2" width="16.85546875" style="24" bestFit="1" customWidth="1"/>
    <col min="3" max="3" width="14" style="24" customWidth="1"/>
    <col min="4" max="4" width="11.5703125" style="24" bestFit="1" customWidth="1"/>
    <col min="5" max="5" width="26.85546875" style="24" customWidth="1"/>
    <col min="6" max="16384" width="9.140625" style="24"/>
  </cols>
  <sheetData>
    <row r="1" spans="1:5" ht="18">
      <c r="A1" s="10" t="s">
        <v>1</v>
      </c>
    </row>
    <row r="4" spans="1:5" ht="15.75">
      <c r="B4" s="25" t="s">
        <v>206</v>
      </c>
      <c r="C4" s="25" t="s">
        <v>207</v>
      </c>
      <c r="D4" s="25" t="s">
        <v>208</v>
      </c>
      <c r="E4" s="25" t="s">
        <v>209</v>
      </c>
    </row>
    <row r="5" spans="1:5">
      <c r="A5" s="24" t="s">
        <v>63</v>
      </c>
      <c r="C5" s="24" t="s">
        <v>73</v>
      </c>
      <c r="D5" s="24">
        <v>35600.449999999997</v>
      </c>
    </row>
    <row r="6" spans="1:5">
      <c r="A6" s="24" t="s">
        <v>64</v>
      </c>
      <c r="C6" s="24" t="s">
        <v>74</v>
      </c>
      <c r="D6" s="24">
        <v>39550.699999999997</v>
      </c>
    </row>
    <row r="7" spans="1:5">
      <c r="A7" s="24" t="s">
        <v>65</v>
      </c>
      <c r="C7" s="24" t="s">
        <v>75</v>
      </c>
      <c r="D7" s="24">
        <v>46500.4</v>
      </c>
    </row>
    <row r="8" spans="1:5">
      <c r="A8" s="24" t="s">
        <v>66</v>
      </c>
      <c r="C8" s="24" t="s">
        <v>76</v>
      </c>
      <c r="D8" s="24">
        <v>29400.5</v>
      </c>
    </row>
    <row r="9" spans="1:5">
      <c r="A9" s="24" t="s">
        <v>67</v>
      </c>
      <c r="C9" s="24" t="s">
        <v>77</v>
      </c>
      <c r="D9" s="24">
        <v>29400.5</v>
      </c>
    </row>
    <row r="10" spans="1:5">
      <c r="A10" s="24" t="s">
        <v>68</v>
      </c>
      <c r="C10" s="24" t="s">
        <v>78</v>
      </c>
      <c r="D10" s="24">
        <v>29400.5</v>
      </c>
    </row>
    <row r="11" spans="1:5">
      <c r="A11" s="24" t="s">
        <v>69</v>
      </c>
      <c r="C11" s="24" t="s">
        <v>79</v>
      </c>
      <c r="D11" s="24">
        <v>39550.699999999997</v>
      </c>
    </row>
    <row r="12" spans="1:5">
      <c r="A12" s="24" t="s">
        <v>70</v>
      </c>
      <c r="C12" s="24" t="s">
        <v>80</v>
      </c>
      <c r="D12" s="24">
        <v>35600.449999999997</v>
      </c>
    </row>
    <row r="13" spans="1:5">
      <c r="A13" s="24" t="s">
        <v>71</v>
      </c>
      <c r="C13" s="24" t="s">
        <v>81</v>
      </c>
      <c r="D13" s="24">
        <v>35600.449999999997</v>
      </c>
    </row>
    <row r="14" spans="1:5">
      <c r="A14" s="24" t="s">
        <v>72</v>
      </c>
      <c r="C14" s="24" t="s">
        <v>82</v>
      </c>
      <c r="D14" s="24">
        <v>29400.5</v>
      </c>
    </row>
    <row r="15" spans="1:5">
      <c r="A15" s="24" t="s">
        <v>83</v>
      </c>
      <c r="C15" s="24" t="s">
        <v>84</v>
      </c>
      <c r="D15" s="24">
        <v>29400.5</v>
      </c>
    </row>
    <row r="17" spans="1:5" ht="16.5" thickBot="1">
      <c r="B17" s="39" t="s">
        <v>210</v>
      </c>
      <c r="D17" s="40">
        <f>SUM(D5:D16)</f>
        <v>379405.65</v>
      </c>
      <c r="E17" s="40">
        <f>SUM(E5:E16)</f>
        <v>0</v>
      </c>
    </row>
    <row r="18" spans="1:5" ht="15.75" thickTop="1"/>
    <row r="20" spans="1:5" ht="15.75">
      <c r="A20" s="39" t="s">
        <v>211</v>
      </c>
    </row>
    <row r="21" spans="1:5" ht="15.75">
      <c r="A21" s="25" t="s">
        <v>206</v>
      </c>
      <c r="B21" s="25" t="s">
        <v>207</v>
      </c>
      <c r="C21" s="25" t="s">
        <v>212</v>
      </c>
    </row>
    <row r="22" spans="1:5">
      <c r="B22" s="24" t="s">
        <v>88</v>
      </c>
      <c r="C22" s="51">
        <v>2500</v>
      </c>
    </row>
    <row r="23" spans="1:5">
      <c r="B23" s="24" t="s">
        <v>89</v>
      </c>
      <c r="C23" s="51">
        <v>1750</v>
      </c>
    </row>
    <row r="24" spans="1:5">
      <c r="B24" s="24" t="s">
        <v>90</v>
      </c>
      <c r="C24" s="51">
        <v>2600</v>
      </c>
    </row>
    <row r="25" spans="1:5">
      <c r="B25" s="24" t="s">
        <v>91</v>
      </c>
      <c r="C25" s="51">
        <v>1250</v>
      </c>
    </row>
    <row r="26" spans="1:5">
      <c r="B26" s="24" t="s">
        <v>92</v>
      </c>
      <c r="C26" s="51">
        <v>995</v>
      </c>
    </row>
    <row r="27" spans="1:5">
      <c r="B27" s="24" t="s">
        <v>93</v>
      </c>
      <c r="C27" s="51">
        <v>1500</v>
      </c>
    </row>
    <row r="28" spans="1:5">
      <c r="B28" s="24" t="s">
        <v>94</v>
      </c>
      <c r="C28" s="51">
        <v>1750</v>
      </c>
    </row>
    <row r="29" spans="1:5">
      <c r="B29" s="24" t="s">
        <v>95</v>
      </c>
      <c r="C29" s="51">
        <v>2100</v>
      </c>
    </row>
    <row r="30" spans="1:5">
      <c r="B30" s="24" t="s">
        <v>96</v>
      </c>
      <c r="C30" s="51">
        <v>2300</v>
      </c>
    </row>
    <row r="31" spans="1:5">
      <c r="B31" s="24" t="s">
        <v>97</v>
      </c>
      <c r="C31" s="51">
        <v>2400</v>
      </c>
    </row>
    <row r="32" spans="1:5">
      <c r="B32" s="24" t="s">
        <v>98</v>
      </c>
      <c r="C32" s="51">
        <v>1600</v>
      </c>
    </row>
    <row r="33" spans="1:7" ht="15.75" thickBot="1"/>
    <row r="34" spans="1:7" ht="16.5" thickBot="1">
      <c r="B34" s="39" t="s">
        <v>179</v>
      </c>
      <c r="C34" s="52">
        <f>SUM(C22:C33)</f>
        <v>20745</v>
      </c>
      <c r="E34" s="61"/>
    </row>
    <row r="35" spans="1:7" ht="15.75" thickTop="1"/>
    <row r="36" spans="1:7" ht="107.25" customHeight="1">
      <c r="A36" s="75" t="s">
        <v>213</v>
      </c>
      <c r="B36" s="83"/>
      <c r="C36" s="82"/>
      <c r="D36" s="82"/>
      <c r="E36" s="82"/>
      <c r="F36" s="72"/>
      <c r="G36" s="72"/>
    </row>
  </sheetData>
  <mergeCells count="1">
    <mergeCell ref="B36:E36"/>
  </mergeCells>
  <phoneticPr fontId="12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Prodej</vt:lpstr>
      <vt:lpstr>Zákazníci</vt:lpstr>
      <vt:lpstr>Náklady</vt:lpstr>
      <vt:lpstr>Grafy</vt:lpstr>
      <vt:lpstr>Vedení</vt:lpstr>
      <vt:lpstr>Mzdy</vt:lpstr>
      <vt:lpstr>tblDonor</vt:lpstr>
    </vt:vector>
  </TitlesOfParts>
  <Company>European Computer Driving Licence Foundation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Computer Driving Licence Foundation Ltd.</dc:creator>
  <cp:lastModifiedBy>MRa</cp:lastModifiedBy>
  <cp:lastPrinted>2007-12-21T16:05:43Z</cp:lastPrinted>
  <dcterms:created xsi:type="dcterms:W3CDTF">2007-07-03T11:06:10Z</dcterms:created>
  <dcterms:modified xsi:type="dcterms:W3CDTF">2009-06-20T09:50:33Z</dcterms:modified>
</cp:coreProperties>
</file>